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om\Dropbox\Indiaca\WorldCup\"/>
    </mc:Choice>
  </mc:AlternateContent>
  <xr:revisionPtr revIDLastSave="0" documentId="13_ncr:1_{7E10FF75-CDA4-42B9-A502-7744C2B9EFD2}" xr6:coauthVersionLast="43" xr6:coauthVersionMax="43" xr10:uidLastSave="{00000000-0000-0000-0000-000000000000}"/>
  <bookViews>
    <workbookView xWindow="-120" yWindow="-120" windowWidth="38640" windowHeight="21240" activeTab="2" xr2:uid="{00000000-000D-0000-FFFF-FFFF00000000}"/>
  </bookViews>
  <sheets>
    <sheet name="Teams" sheetId="12" r:id="rId1"/>
    <sheet name="Sunday 28th" sheetId="1" r:id="rId2"/>
    <sheet name="Monday 29th" sheetId="9" r:id="rId3"/>
    <sheet name="Tuesday 30th" sheetId="10" r:id="rId4"/>
    <sheet name="Wednesday 31st" sheetId="11" r:id="rId5"/>
  </sheets>
  <definedNames>
    <definedName name="_xlnm.Print_Area" localSheetId="2">'Monday 29th'!$A$1:$T$29</definedName>
    <definedName name="_xlnm.Print_Area" localSheetId="1">'Sunday 28th'!$A$1:$T$27</definedName>
    <definedName name="_xlnm.Print_Area" localSheetId="3">'Tuesday 30th'!$A$1:$T$23</definedName>
    <definedName name="_xlnm.Print_Area" localSheetId="4">'Wednesday 31st'!$A$1:$G$17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1" i="9" l="1"/>
  <c r="T23" i="9"/>
  <c r="T21" i="9"/>
  <c r="R21" i="9"/>
  <c r="O23" i="9"/>
  <c r="O21" i="9"/>
  <c r="M21" i="9"/>
  <c r="T15" i="9"/>
  <c r="R15" i="9"/>
  <c r="O15" i="9"/>
  <c r="M15" i="9"/>
  <c r="C17" i="9"/>
  <c r="J15" i="9"/>
  <c r="H15" i="9"/>
  <c r="E15" i="9"/>
  <c r="C15" i="9"/>
  <c r="M7" i="9"/>
  <c r="T5" i="9"/>
  <c r="R5" i="9"/>
  <c r="O5" i="9"/>
  <c r="M5" i="9"/>
  <c r="C7" i="9"/>
  <c r="J5" i="9"/>
  <c r="H5" i="9"/>
  <c r="E5" i="9"/>
  <c r="C5" i="9"/>
  <c r="M17" i="1"/>
  <c r="T15" i="1"/>
  <c r="R15" i="1"/>
  <c r="O15" i="1"/>
  <c r="M15" i="1"/>
  <c r="C17" i="1"/>
  <c r="J15" i="1"/>
  <c r="H15" i="1"/>
  <c r="E15" i="1"/>
  <c r="C15" i="1"/>
  <c r="T7" i="1"/>
  <c r="T5" i="1"/>
  <c r="R5" i="1"/>
  <c r="O7" i="1"/>
  <c r="O5" i="1"/>
  <c r="M5" i="1"/>
  <c r="J7" i="1"/>
  <c r="J5" i="1"/>
  <c r="H5" i="1"/>
  <c r="E7" i="1"/>
  <c r="E5" i="1"/>
  <c r="C5" i="1"/>
  <c r="Q7" i="10"/>
  <c r="Q9" i="10"/>
  <c r="Q13" i="10"/>
  <c r="Q15" i="10"/>
  <c r="Q17" i="10"/>
  <c r="L7" i="10"/>
  <c r="L9" i="10"/>
  <c r="L15" i="10"/>
  <c r="L17" i="10"/>
  <c r="G7" i="10"/>
  <c r="G9" i="10"/>
  <c r="G11" i="10"/>
  <c r="G15" i="10"/>
  <c r="G17" i="10"/>
  <c r="B7" i="10"/>
  <c r="B9" i="10"/>
  <c r="B11" i="10"/>
  <c r="C23" i="1"/>
  <c r="E21" i="1"/>
  <c r="E23" i="1"/>
  <c r="C21" i="1"/>
  <c r="E19" i="1"/>
  <c r="C19" i="1"/>
  <c r="E17" i="1"/>
  <c r="M23" i="1"/>
  <c r="T21" i="1"/>
  <c r="O21" i="1"/>
  <c r="O23" i="1"/>
  <c r="M21" i="1"/>
  <c r="J21" i="1"/>
  <c r="H21" i="1"/>
  <c r="H23" i="1"/>
  <c r="T19" i="1"/>
  <c r="R19" i="1"/>
  <c r="O19" i="1"/>
  <c r="R21" i="1"/>
  <c r="R23" i="1"/>
  <c r="M19" i="1"/>
  <c r="J19" i="1"/>
  <c r="H19" i="1"/>
  <c r="T17" i="1"/>
  <c r="R17" i="1"/>
  <c r="T23" i="1"/>
  <c r="O17" i="1"/>
  <c r="J17" i="1"/>
  <c r="H17" i="1"/>
  <c r="J23" i="1"/>
  <c r="Q7" i="1"/>
  <c r="Q9" i="1"/>
  <c r="Q11" i="1"/>
  <c r="Q13" i="1"/>
  <c r="Q15" i="1"/>
  <c r="Q17" i="1"/>
  <c r="Q19" i="1"/>
  <c r="Q21" i="1"/>
  <c r="Q23" i="1"/>
  <c r="Q7" i="9"/>
  <c r="Q9" i="9"/>
  <c r="Q11" i="9"/>
  <c r="Q13" i="9"/>
  <c r="Q15" i="9"/>
  <c r="Q17" i="9"/>
  <c r="Q19" i="9"/>
  <c r="Q21" i="9"/>
  <c r="Q23" i="9"/>
  <c r="L7" i="9"/>
  <c r="L9" i="9"/>
  <c r="L11" i="9"/>
  <c r="L13" i="9"/>
  <c r="L15" i="9"/>
  <c r="L17" i="9"/>
  <c r="L19" i="9"/>
  <c r="L21" i="9"/>
  <c r="L23" i="9"/>
  <c r="G7" i="9"/>
  <c r="G9" i="9"/>
  <c r="G11" i="9"/>
  <c r="G13" i="9"/>
  <c r="G15" i="9"/>
  <c r="G17" i="9"/>
  <c r="G19" i="9"/>
  <c r="G21" i="9"/>
  <c r="G23" i="9"/>
  <c r="B7" i="9"/>
  <c r="B9" i="9"/>
  <c r="B11" i="9"/>
  <c r="B13" i="9"/>
  <c r="B15" i="9"/>
  <c r="B17" i="9"/>
  <c r="B19" i="9"/>
  <c r="B21" i="9"/>
  <c r="B23" i="9"/>
  <c r="L7" i="1"/>
  <c r="L9" i="1"/>
  <c r="L11" i="1"/>
  <c r="L13" i="1"/>
  <c r="L15" i="1"/>
  <c r="L17" i="1"/>
  <c r="L19" i="1"/>
  <c r="L21" i="1"/>
  <c r="L23" i="1"/>
  <c r="G7" i="1"/>
  <c r="G9" i="1"/>
  <c r="G11" i="1"/>
  <c r="G13" i="1"/>
  <c r="G15" i="1"/>
  <c r="G17" i="1"/>
  <c r="G19" i="1"/>
  <c r="G21" i="1"/>
  <c r="G23" i="1"/>
  <c r="B7" i="1"/>
  <c r="B9" i="1"/>
  <c r="B11" i="1"/>
  <c r="B13" i="1"/>
  <c r="B15" i="1"/>
  <c r="B17" i="1"/>
  <c r="B19" i="1"/>
  <c r="B21" i="1"/>
  <c r="B23" i="1"/>
  <c r="T19" i="9"/>
  <c r="R19" i="9"/>
  <c r="M19" i="9"/>
  <c r="T17" i="9"/>
  <c r="O19" i="9"/>
  <c r="R17" i="9"/>
  <c r="O17" i="9"/>
  <c r="M17" i="9"/>
  <c r="C23" i="9"/>
  <c r="J21" i="9"/>
  <c r="E21" i="9"/>
  <c r="E23" i="9"/>
  <c r="C21" i="9"/>
  <c r="J19" i="9"/>
  <c r="H19" i="9"/>
  <c r="E19" i="9"/>
  <c r="H21" i="9"/>
  <c r="H23" i="9"/>
  <c r="C19" i="9"/>
  <c r="J17" i="9"/>
  <c r="H17" i="9"/>
  <c r="J23" i="9"/>
  <c r="E17" i="9"/>
  <c r="T25" i="9"/>
  <c r="R25" i="9"/>
  <c r="O25" i="9"/>
  <c r="M25" i="9"/>
  <c r="R23" i="9"/>
  <c r="M23" i="9"/>
  <c r="M13" i="9"/>
  <c r="T11" i="9"/>
  <c r="O11" i="9"/>
  <c r="O13" i="9"/>
  <c r="T9" i="9"/>
  <c r="R9" i="9"/>
  <c r="O9" i="9"/>
  <c r="R11" i="9"/>
  <c r="R13" i="9"/>
  <c r="M9" i="9"/>
  <c r="T7" i="9"/>
  <c r="R7" i="9"/>
  <c r="T13" i="9"/>
  <c r="O7" i="9"/>
  <c r="C13" i="9"/>
  <c r="J11" i="9"/>
  <c r="E11" i="9"/>
  <c r="E13" i="9"/>
  <c r="C11" i="9"/>
  <c r="J9" i="9"/>
  <c r="H9" i="9"/>
  <c r="E9" i="9"/>
  <c r="H11" i="9"/>
  <c r="H13" i="9"/>
  <c r="C9" i="9"/>
  <c r="J7" i="9"/>
  <c r="H7" i="9"/>
  <c r="J13" i="9"/>
  <c r="E7" i="9"/>
  <c r="B15" i="10"/>
  <c r="B17" i="10"/>
  <c r="B19" i="10"/>
  <c r="C7" i="1"/>
  <c r="C9" i="1"/>
  <c r="E9" i="1"/>
  <c r="T9" i="1"/>
  <c r="R9" i="1"/>
  <c r="R7" i="1"/>
  <c r="O9" i="1"/>
  <c r="M9" i="1"/>
  <c r="M7" i="1"/>
  <c r="J9" i="1"/>
  <c r="H9" i="1"/>
  <c r="H7" i="1"/>
</calcChain>
</file>

<file path=xl/sharedStrings.xml><?xml version="1.0" encoding="utf-8"?>
<sst xmlns="http://schemas.openxmlformats.org/spreadsheetml/2006/main" count="197" uniqueCount="128">
  <si>
    <t>Games Schedule</t>
  </si>
  <si>
    <t>Court 1</t>
  </si>
  <si>
    <t>Court 2</t>
  </si>
  <si>
    <t>Court 3</t>
  </si>
  <si>
    <t>Court 4</t>
  </si>
  <si>
    <t>Mixed Open</t>
  </si>
  <si>
    <t>Men 40+</t>
  </si>
  <si>
    <t>Women 40+</t>
  </si>
  <si>
    <t>Mixed 40+</t>
  </si>
  <si>
    <t>Indiaca Malterdingen (GER)</t>
  </si>
  <si>
    <t>FS Amperland München (GER)</t>
  </si>
  <si>
    <t>Indiaca Bettenduerf (LUX)</t>
  </si>
  <si>
    <t>CVJM Kamen (GER)</t>
  </si>
  <si>
    <t>CVJM Bindlach (GER)</t>
  </si>
  <si>
    <t>Fresh Club (JAP)</t>
  </si>
  <si>
    <t>Hisho (JAP)</t>
  </si>
  <si>
    <t>Ülenurme GSK (EST)</t>
  </si>
  <si>
    <t>1</t>
  </si>
  <si>
    <t>Tallinna IK (EST)</t>
  </si>
  <si>
    <t>Telia Spordiklubi (EST)</t>
  </si>
  <si>
    <t>TSG Blankenloch (GER)</t>
  </si>
  <si>
    <t>Indiaca Kolmer-Bierg (LUX)</t>
  </si>
  <si>
    <t>Animator Indiaca Morąg (POL)</t>
  </si>
  <si>
    <t>SFG Valle del Vedeggio (SUI)</t>
  </si>
  <si>
    <t>STV Himmelried (SUI)</t>
  </si>
  <si>
    <t>Tähtvere IK (EST)</t>
  </si>
  <si>
    <t>Grün-Weiß Hausdülmen (GER)</t>
  </si>
  <si>
    <t>Indiaca Nordstad (LUX)</t>
  </si>
  <si>
    <t>STV Niedergösgen (SUI)</t>
  </si>
  <si>
    <t>SP Klon (POL)</t>
  </si>
  <si>
    <t>IK Reval (EST)</t>
  </si>
  <si>
    <t>Rapla IK (EST)</t>
  </si>
  <si>
    <t>TSG Bodelshausen (GER)</t>
  </si>
  <si>
    <t>MR Tecknau (SUI)</t>
  </si>
  <si>
    <t>Rapla (EST)</t>
  </si>
  <si>
    <t>FR/MR Tecknau (SUI)</t>
  </si>
  <si>
    <t>A1 (Mixed Open)</t>
  </si>
  <si>
    <t>A2 (Mixed Open)</t>
  </si>
  <si>
    <t>A3 (Mixed Open)</t>
  </si>
  <si>
    <t>B1 (Mixed Open)</t>
  </si>
  <si>
    <t>B2 (Mixed Open)</t>
  </si>
  <si>
    <t>B3 (Mixed Open)</t>
  </si>
  <si>
    <t>C1 (Mixed Open)</t>
  </si>
  <si>
    <t>C2 (Mixed Open)</t>
  </si>
  <si>
    <t>C3 (Mixed Open)</t>
  </si>
  <si>
    <t>D1 (Mixed Open)</t>
  </si>
  <si>
    <t>D2 (Mixed Open)</t>
  </si>
  <si>
    <t>D3 (Mixed Open)</t>
  </si>
  <si>
    <t>3rd place (Men 40+)</t>
  </si>
  <si>
    <t>3rd place (Mixed 40+)</t>
  </si>
  <si>
    <t>Winner A3-B3 (Mixed Open)</t>
  </si>
  <si>
    <t>Winner C3-D3 (Mixed Open</t>
  </si>
  <si>
    <t>Loser A1-B2 (Mixed Open)</t>
  </si>
  <si>
    <t>Loser B1-C2 (Mixed Open</t>
  </si>
  <si>
    <t>Loser C1-D2 (Mixed Open)</t>
  </si>
  <si>
    <t>Loser D1-A2 (Mixed Open</t>
  </si>
  <si>
    <t>3rd place (Mixed Open)</t>
  </si>
  <si>
    <t>3rd place (Women 40+)</t>
  </si>
  <si>
    <t>3rd place (Men Open)</t>
  </si>
  <si>
    <t>3rd place (Women Open)</t>
  </si>
  <si>
    <t>Loser C3-D3 (Mixed Open)</t>
  </si>
  <si>
    <t>No</t>
  </si>
  <si>
    <t>Winnner game 19</t>
  </si>
  <si>
    <t>Winnner game 20</t>
  </si>
  <si>
    <t>Loser game 19</t>
  </si>
  <si>
    <t>Loser game 20</t>
  </si>
  <si>
    <t>11th place</t>
  </si>
  <si>
    <t>9th place</t>
  </si>
  <si>
    <t>5th place</t>
  </si>
  <si>
    <t>7th place</t>
  </si>
  <si>
    <t>FINALS</t>
  </si>
  <si>
    <t>Central Court</t>
  </si>
  <si>
    <t>-</t>
  </si>
  <si>
    <t>LUNCH</t>
  </si>
  <si>
    <t>Women</t>
  </si>
  <si>
    <t>Mixed</t>
  </si>
  <si>
    <t>Men</t>
  </si>
  <si>
    <t>Games Schedule, Wednesday, 31st of July</t>
  </si>
  <si>
    <t>Indiaca Goldman (BEL)</t>
  </si>
  <si>
    <t xml:space="preserve">HF (Men 40+) A1 </t>
  </si>
  <si>
    <t xml:space="preserve">HF (Men 40+) A4 </t>
  </si>
  <si>
    <t xml:space="preserve">HF (Men 40+) A2 </t>
  </si>
  <si>
    <t>HF (Men 40+) A3</t>
  </si>
  <si>
    <t>HF (Women 40+) A1</t>
  </si>
  <si>
    <t>HF (Women 40+) A4</t>
  </si>
  <si>
    <t xml:space="preserve">HF (Women 40+) A3 </t>
  </si>
  <si>
    <t>HF (Women 40+) A2</t>
  </si>
  <si>
    <t xml:space="preserve">HF (Mixed Open) A1/B2 </t>
  </si>
  <si>
    <t xml:space="preserve">HF (Mixed Open) C1/D2 </t>
  </si>
  <si>
    <t>HF (Mixed Open) B1/C2</t>
  </si>
  <si>
    <t xml:space="preserve">HF (Mixed Open) D1/A2 </t>
  </si>
  <si>
    <t xml:space="preserve">HF (Mixed 40+) A1 </t>
  </si>
  <si>
    <t xml:space="preserve">HF (Mixed 40+) B2 </t>
  </si>
  <si>
    <t>HF (Mixed 40+) B1</t>
  </si>
  <si>
    <t>HF (Mixed 40+) A2</t>
  </si>
  <si>
    <t>HF (Women Open) A1</t>
  </si>
  <si>
    <t>HF (Women Open) B2</t>
  </si>
  <si>
    <t>HF (Women Open) B1</t>
  </si>
  <si>
    <t>HF (Women Open) A2</t>
  </si>
  <si>
    <t xml:space="preserve">HF (Men Open) A1 </t>
  </si>
  <si>
    <t xml:space="preserve">HF (Men Open) B2 </t>
  </si>
  <si>
    <t xml:space="preserve">HF (Men Open) B1 </t>
  </si>
  <si>
    <t xml:space="preserve">HF (Men Open) A2 </t>
  </si>
  <si>
    <t>5th place (Women Open) A3</t>
  </si>
  <si>
    <t>5th place (Women Open) B3</t>
  </si>
  <si>
    <t>7th place (Women Open) A4</t>
  </si>
  <si>
    <t>7th place (Women Open) B4</t>
  </si>
  <si>
    <t>5th place (Men Open) A3</t>
  </si>
  <si>
    <t>5th place (Men Open) B3</t>
  </si>
  <si>
    <t>7th place (Men Open) A4</t>
  </si>
  <si>
    <t>7th place (Men Open) B4</t>
  </si>
  <si>
    <t>9th place (Men Open) A5</t>
  </si>
  <si>
    <t>9th place (Men Open) B5</t>
  </si>
  <si>
    <t>5th place (Mixed 40+) A3</t>
  </si>
  <si>
    <t>5th place (Mixed 40+) B3</t>
  </si>
  <si>
    <t>Loser A3-D3 (Mixed Open)</t>
  </si>
  <si>
    <t>Team name</t>
  </si>
  <si>
    <t>MEN</t>
  </si>
  <si>
    <t>Pool A</t>
  </si>
  <si>
    <t>Pool B</t>
  </si>
  <si>
    <t>WOMEN</t>
  </si>
  <si>
    <t>Pool C</t>
  </si>
  <si>
    <t>Pool D</t>
  </si>
  <si>
    <t>Sen Men</t>
  </si>
  <si>
    <t>Sen Women</t>
  </si>
  <si>
    <t>Sen Mixed</t>
  </si>
  <si>
    <t>Category</t>
  </si>
  <si>
    <t>Indiaca Gold (BEL)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</si>
</sst>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name val="Verdana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/>
  </cellStyleXfs>
  <cellXfs count="199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0" fillId="0" borderId="1" xfId="0" applyBorder="1"/>
    <xf numFmtId="0" fontId="0" fillId="0" borderId="5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1" fillId="6" borderId="5" xfId="1" applyFill="1" applyBorder="1" applyAlignment="1">
      <alignment horizontal="center" vertical="center"/>
    </xf>
    <xf numFmtId="0" fontId="1" fillId="6" borderId="1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7" borderId="5" xfId="1" applyFill="1" applyBorder="1" applyAlignment="1">
      <alignment horizontal="center" vertical="center"/>
    </xf>
    <xf numFmtId="0" fontId="1" fillId="7" borderId="9" xfId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9" fillId="8" borderId="12" xfId="16" applyFont="1" applyFill="1" applyBorder="1"/>
    <xf numFmtId="0" fontId="9" fillId="8" borderId="26" xfId="16" applyFont="1" applyFill="1" applyBorder="1"/>
    <xf numFmtId="0" fontId="9" fillId="9" borderId="24" xfId="16" applyFont="1" applyFill="1" applyBorder="1"/>
    <xf numFmtId="0" fontId="9" fillId="9" borderId="12" xfId="16" applyFont="1" applyFill="1" applyBorder="1"/>
    <xf numFmtId="0" fontId="9" fillId="9" borderId="26" xfId="16" applyFont="1" applyFill="1" applyBorder="1"/>
    <xf numFmtId="0" fontId="9" fillId="5" borderId="24" xfId="16" applyFont="1" applyFill="1" applyBorder="1"/>
    <xf numFmtId="0" fontId="9" fillId="5" borderId="12" xfId="16" applyFont="1" applyFill="1" applyBorder="1"/>
    <xf numFmtId="0" fontId="9" fillId="5" borderId="26" xfId="16" applyFont="1" applyFill="1" applyBorder="1"/>
    <xf numFmtId="0" fontId="10" fillId="0" borderId="0" xfId="16" applyFont="1" applyFill="1"/>
    <xf numFmtId="49" fontId="11" fillId="0" borderId="10" xfId="16" applyNumberFormat="1" applyFont="1" applyFill="1" applyBorder="1" applyAlignment="1">
      <alignment vertical="center" textRotation="90"/>
    </xf>
    <xf numFmtId="0" fontId="10" fillId="0" borderId="10" xfId="16" applyFont="1" applyFill="1" applyBorder="1"/>
    <xf numFmtId="0" fontId="9" fillId="4" borderId="13" xfId="16" applyFont="1" applyFill="1" applyBorder="1"/>
    <xf numFmtId="0" fontId="9" fillId="0" borderId="0" xfId="16" applyFont="1" applyFill="1"/>
    <xf numFmtId="0" fontId="9" fillId="4" borderId="16" xfId="16" applyFont="1" applyFill="1" applyBorder="1"/>
    <xf numFmtId="0" fontId="9" fillId="5" borderId="13" xfId="16" applyFont="1" applyFill="1" applyBorder="1"/>
    <xf numFmtId="0" fontId="9" fillId="5" borderId="16" xfId="16" applyFont="1" applyFill="1" applyBorder="1"/>
    <xf numFmtId="0" fontId="9" fillId="5" borderId="21" xfId="16" applyFont="1" applyFill="1" applyBorder="1"/>
    <xf numFmtId="0" fontId="10" fillId="0" borderId="12" xfId="16" applyFont="1" applyFill="1" applyBorder="1" applyAlignment="1">
      <alignment horizontal="center" vertical="center" textRotation="90"/>
    </xf>
    <xf numFmtId="49" fontId="10" fillId="0" borderId="0" xfId="16" applyNumberFormat="1" applyFont="1" applyFill="1" applyBorder="1" applyAlignment="1">
      <alignment horizontal="center" vertical="center" textRotation="90"/>
    </xf>
    <xf numFmtId="0" fontId="9" fillId="0" borderId="9" xfId="16" applyFont="1" applyFill="1" applyBorder="1"/>
    <xf numFmtId="0" fontId="9" fillId="3" borderId="13" xfId="16" applyFont="1" applyFill="1" applyBorder="1"/>
    <xf numFmtId="0" fontId="9" fillId="3" borderId="16" xfId="16" applyFont="1" applyFill="1" applyBorder="1"/>
    <xf numFmtId="0" fontId="9" fillId="9" borderId="16" xfId="16" applyFont="1" applyFill="1" applyBorder="1"/>
    <xf numFmtId="0" fontId="9" fillId="9" borderId="21" xfId="16" applyFont="1" applyFill="1" applyBorder="1"/>
    <xf numFmtId="49" fontId="11" fillId="0" borderId="17" xfId="16" applyNumberFormat="1" applyFont="1" applyFill="1" applyBorder="1" applyAlignment="1">
      <alignment horizontal="center" vertical="center" textRotation="90"/>
    </xf>
    <xf numFmtId="0" fontId="9" fillId="8" borderId="24" xfId="16" applyFont="1" applyFill="1" applyBorder="1"/>
    <xf numFmtId="0" fontId="9" fillId="3" borderId="24" xfId="16" applyFont="1" applyFill="1" applyBorder="1"/>
    <xf numFmtId="0" fontId="9" fillId="3" borderId="12" xfId="16" applyFont="1" applyFill="1" applyBorder="1"/>
    <xf numFmtId="0" fontId="9" fillId="3" borderId="26" xfId="16" applyFont="1" applyFill="1" applyBorder="1"/>
    <xf numFmtId="49" fontId="11" fillId="0" borderId="0" xfId="16" applyNumberFormat="1" applyFont="1" applyFill="1" applyBorder="1" applyAlignment="1">
      <alignment horizontal="center" vertical="center" textRotation="90"/>
    </xf>
    <xf numFmtId="0" fontId="9" fillId="0" borderId="0" xfId="16" applyFont="1" applyFill="1" applyBorder="1"/>
    <xf numFmtId="0" fontId="9" fillId="4" borderId="24" xfId="16" applyFont="1" applyFill="1" applyBorder="1"/>
    <xf numFmtId="0" fontId="9" fillId="4" borderId="12" xfId="16" applyFont="1" applyFill="1" applyBorder="1"/>
    <xf numFmtId="0" fontId="9" fillId="4" borderId="26" xfId="16" applyFont="1" applyFill="1" applyBorder="1"/>
    <xf numFmtId="0" fontId="10" fillId="0" borderId="10" xfId="16" applyFont="1" applyFill="1" applyBorder="1" applyAlignment="1">
      <alignment horizontal="right" wrapText="1"/>
    </xf>
    <xf numFmtId="0" fontId="9" fillId="4" borderId="13" xfId="16" applyFont="1" applyFill="1" applyBorder="1" applyAlignment="1">
      <alignment horizontal="right" wrapText="1"/>
    </xf>
    <xf numFmtId="0" fontId="9" fillId="4" borderId="16" xfId="16" applyFont="1" applyFill="1" applyBorder="1" applyAlignment="1">
      <alignment horizontal="right" wrapText="1"/>
    </xf>
    <xf numFmtId="0" fontId="9" fillId="5" borderId="13" xfId="16" applyFont="1" applyFill="1" applyBorder="1" applyAlignment="1">
      <alignment horizontal="right" wrapText="1"/>
    </xf>
    <xf numFmtId="0" fontId="9" fillId="5" borderId="16" xfId="16" applyFont="1" applyFill="1" applyBorder="1" applyAlignment="1">
      <alignment horizontal="right" wrapText="1"/>
    </xf>
    <xf numFmtId="0" fontId="9" fillId="5" borderId="21" xfId="16" applyFont="1" applyFill="1" applyBorder="1" applyAlignment="1">
      <alignment horizontal="right" wrapText="1"/>
    </xf>
    <xf numFmtId="0" fontId="9" fillId="0" borderId="9" xfId="16" applyFont="1" applyFill="1" applyBorder="1" applyAlignment="1">
      <alignment horizontal="right" wrapText="1"/>
    </xf>
    <xf numFmtId="0" fontId="9" fillId="3" borderId="13" xfId="16" applyFont="1" applyFill="1" applyBorder="1" applyAlignment="1">
      <alignment horizontal="right" wrapText="1"/>
    </xf>
    <xf numFmtId="0" fontId="9" fillId="3" borderId="16" xfId="16" applyFont="1" applyFill="1" applyBorder="1" applyAlignment="1">
      <alignment horizontal="right" wrapText="1"/>
    </xf>
    <xf numFmtId="0" fontId="9" fillId="9" borderId="16" xfId="16" applyFont="1" applyFill="1" applyBorder="1" applyAlignment="1">
      <alignment horizontal="right" wrapText="1"/>
    </xf>
    <xf numFmtId="0" fontId="9" fillId="9" borderId="21" xfId="16" applyFont="1" applyFill="1" applyBorder="1" applyAlignment="1">
      <alignment horizontal="right" wrapText="1"/>
    </xf>
    <xf numFmtId="0" fontId="9" fillId="5" borderId="24" xfId="16" applyFont="1" applyFill="1" applyBorder="1" applyAlignment="1">
      <alignment horizontal="right" wrapText="1"/>
    </xf>
    <xf numFmtId="0" fontId="9" fillId="5" borderId="12" xfId="16" applyFont="1" applyFill="1" applyBorder="1" applyAlignment="1">
      <alignment horizontal="right" wrapText="1"/>
    </xf>
    <xf numFmtId="0" fontId="9" fillId="5" borderId="26" xfId="16" applyFont="1" applyFill="1" applyBorder="1" applyAlignment="1">
      <alignment horizontal="right" wrapText="1"/>
    </xf>
    <xf numFmtId="0" fontId="9" fillId="8" borderId="24" xfId="16" applyFont="1" applyFill="1" applyBorder="1" applyAlignment="1">
      <alignment horizontal="right" wrapText="1"/>
    </xf>
    <xf numFmtId="0" fontId="9" fillId="8" borderId="12" xfId="16" applyFont="1" applyFill="1" applyBorder="1" applyAlignment="1">
      <alignment horizontal="right" wrapText="1"/>
    </xf>
    <xf numFmtId="0" fontId="9" fillId="8" borderId="26" xfId="16" applyFont="1" applyFill="1" applyBorder="1" applyAlignment="1">
      <alignment horizontal="right" wrapText="1"/>
    </xf>
    <xf numFmtId="0" fontId="9" fillId="9" borderId="24" xfId="16" applyFont="1" applyFill="1" applyBorder="1" applyAlignment="1">
      <alignment horizontal="right" wrapText="1"/>
    </xf>
    <xf numFmtId="0" fontId="9" fillId="9" borderId="12" xfId="16" applyFont="1" applyFill="1" applyBorder="1" applyAlignment="1">
      <alignment horizontal="right" wrapText="1"/>
    </xf>
    <xf numFmtId="0" fontId="9" fillId="9" borderId="26" xfId="16" applyFont="1" applyFill="1" applyBorder="1" applyAlignment="1">
      <alignment horizontal="right" wrapText="1"/>
    </xf>
    <xf numFmtId="0" fontId="9" fillId="3" borderId="24" xfId="16" applyFont="1" applyFill="1" applyBorder="1" applyAlignment="1">
      <alignment horizontal="right" wrapText="1"/>
    </xf>
    <xf numFmtId="0" fontId="9" fillId="3" borderId="12" xfId="16" applyFont="1" applyFill="1" applyBorder="1" applyAlignment="1">
      <alignment horizontal="right" wrapText="1"/>
    </xf>
    <xf numFmtId="0" fontId="9" fillId="3" borderId="26" xfId="16" applyFont="1" applyFill="1" applyBorder="1" applyAlignment="1">
      <alignment horizontal="right" wrapText="1"/>
    </xf>
    <xf numFmtId="0" fontId="9" fillId="0" borderId="0" xfId="16" applyFont="1" applyFill="1" applyBorder="1" applyAlignment="1">
      <alignment horizontal="right" wrapText="1"/>
    </xf>
    <xf numFmtId="0" fontId="9" fillId="0" borderId="0" xfId="16" applyFont="1" applyFill="1" applyAlignment="1">
      <alignment horizontal="right" wrapText="1"/>
    </xf>
    <xf numFmtId="0" fontId="9" fillId="4" borderId="24" xfId="16" applyFont="1" applyFill="1" applyBorder="1" applyAlignment="1">
      <alignment horizontal="right" wrapText="1"/>
    </xf>
    <xf numFmtId="0" fontId="9" fillId="4" borderId="12" xfId="16" applyFont="1" applyFill="1" applyBorder="1" applyAlignment="1">
      <alignment horizontal="right" wrapText="1"/>
    </xf>
    <xf numFmtId="0" fontId="9" fillId="4" borderId="26" xfId="16" applyFont="1" applyFill="1" applyBorder="1" applyAlignment="1">
      <alignment horizontal="right" wrapText="1"/>
    </xf>
    <xf numFmtId="0" fontId="0" fillId="0" borderId="9" xfId="0" applyFill="1" applyBorder="1"/>
    <xf numFmtId="0" fontId="9" fillId="10" borderId="0" xfId="16" applyFont="1" applyFill="1" applyAlignment="1">
      <alignment horizontal="right" wrapText="1"/>
    </xf>
    <xf numFmtId="0" fontId="0" fillId="10" borderId="13" xfId="0" applyFill="1" applyBorder="1"/>
    <xf numFmtId="0" fontId="0" fillId="10" borderId="27" xfId="0" applyFill="1" applyBorder="1"/>
    <xf numFmtId="0" fontId="0" fillId="10" borderId="16" xfId="0" applyFill="1" applyBorder="1"/>
    <xf numFmtId="0" fontId="0" fillId="10" borderId="21" xfId="0" applyFill="1" applyBorder="1"/>
    <xf numFmtId="0" fontId="9" fillId="11" borderId="0" xfId="16" applyFont="1" applyFill="1" applyAlignment="1">
      <alignment horizontal="right" wrapText="1"/>
    </xf>
    <xf numFmtId="0" fontId="0" fillId="11" borderId="13" xfId="0" applyFill="1" applyBorder="1"/>
    <xf numFmtId="0" fontId="0" fillId="11" borderId="16" xfId="0" applyFill="1" applyBorder="1"/>
    <xf numFmtId="0" fontId="0" fillId="11" borderId="21" xfId="0" applyFill="1" applyBorder="1"/>
    <xf numFmtId="0" fontId="5" fillId="2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0" fillId="0" borderId="12" xfId="16" applyFont="1" applyFill="1" applyBorder="1" applyAlignment="1">
      <alignment horizontal="center" vertical="center" textRotation="90"/>
    </xf>
    <xf numFmtId="49" fontId="10" fillId="5" borderId="15" xfId="16" applyNumberFormat="1" applyFont="1" applyFill="1" applyBorder="1" applyAlignment="1">
      <alignment horizontal="center" vertical="center" textRotation="90"/>
    </xf>
    <xf numFmtId="49" fontId="10" fillId="5" borderId="18" xfId="16" applyNumberFormat="1" applyFont="1" applyFill="1" applyBorder="1" applyAlignment="1">
      <alignment horizontal="center" vertical="center" textRotation="90"/>
    </xf>
    <xf numFmtId="49" fontId="10" fillId="5" borderId="23" xfId="16" applyNumberFormat="1" applyFont="1" applyFill="1" applyBorder="1" applyAlignment="1">
      <alignment horizontal="center" vertical="center" textRotation="90"/>
    </xf>
    <xf numFmtId="49" fontId="10" fillId="4" borderId="28" xfId="16" applyNumberFormat="1" applyFont="1" applyFill="1" applyBorder="1" applyAlignment="1">
      <alignment horizontal="center" vertical="center" textRotation="90"/>
    </xf>
    <xf numFmtId="49" fontId="10" fillId="4" borderId="18" xfId="16" applyNumberFormat="1" applyFont="1" applyFill="1" applyBorder="1" applyAlignment="1">
      <alignment horizontal="center" vertical="center" textRotation="90"/>
    </xf>
    <xf numFmtId="49" fontId="10" fillId="4" borderId="23" xfId="16" applyNumberFormat="1" applyFont="1" applyFill="1" applyBorder="1" applyAlignment="1">
      <alignment horizontal="center" vertical="center" textRotation="90"/>
    </xf>
    <xf numFmtId="49" fontId="11" fillId="5" borderId="13" xfId="16" applyNumberFormat="1" applyFont="1" applyFill="1" applyBorder="1" applyAlignment="1">
      <alignment horizontal="center" vertical="center" textRotation="90"/>
    </xf>
    <xf numFmtId="49" fontId="11" fillId="5" borderId="16" xfId="16" applyNumberFormat="1" applyFont="1" applyFill="1" applyBorder="1" applyAlignment="1">
      <alignment horizontal="center" vertical="center" textRotation="90"/>
    </xf>
    <xf numFmtId="49" fontId="11" fillId="5" borderId="21" xfId="16" applyNumberFormat="1" applyFont="1" applyFill="1" applyBorder="1" applyAlignment="1">
      <alignment horizontal="center" vertical="center" textRotation="90"/>
    </xf>
    <xf numFmtId="49" fontId="11" fillId="8" borderId="13" xfId="16" applyNumberFormat="1" applyFont="1" applyFill="1" applyBorder="1" applyAlignment="1">
      <alignment horizontal="center" vertical="center" textRotation="90"/>
    </xf>
    <xf numFmtId="49" fontId="11" fillId="8" borderId="16" xfId="16" applyNumberFormat="1" applyFont="1" applyFill="1" applyBorder="1" applyAlignment="1">
      <alignment horizontal="center" vertical="center" textRotation="90"/>
    </xf>
    <xf numFmtId="49" fontId="11" fillId="8" borderId="21" xfId="16" applyNumberFormat="1" applyFont="1" applyFill="1" applyBorder="1" applyAlignment="1">
      <alignment horizontal="center" vertical="center" textRotation="90"/>
    </xf>
    <xf numFmtId="49" fontId="11" fillId="9" borderId="13" xfId="16" applyNumberFormat="1" applyFont="1" applyFill="1" applyBorder="1" applyAlignment="1">
      <alignment horizontal="center" vertical="center" textRotation="90"/>
    </xf>
    <xf numFmtId="49" fontId="11" fillId="9" borderId="16" xfId="16" applyNumberFormat="1" applyFont="1" applyFill="1" applyBorder="1" applyAlignment="1">
      <alignment horizontal="center" vertical="center" textRotation="90"/>
    </xf>
    <xf numFmtId="49" fontId="11" fillId="9" borderId="21" xfId="16" applyNumberFormat="1" applyFont="1" applyFill="1" applyBorder="1" applyAlignment="1">
      <alignment horizontal="center" vertical="center" textRotation="90"/>
    </xf>
    <xf numFmtId="49" fontId="11" fillId="3" borderId="13" xfId="16" applyNumberFormat="1" applyFont="1" applyFill="1" applyBorder="1" applyAlignment="1">
      <alignment horizontal="center" vertical="center" textRotation="90"/>
    </xf>
    <xf numFmtId="49" fontId="11" fillId="3" borderId="16" xfId="16" applyNumberFormat="1" applyFont="1" applyFill="1" applyBorder="1" applyAlignment="1">
      <alignment horizontal="center" vertical="center" textRotation="90"/>
    </xf>
    <xf numFmtId="49" fontId="11" fillId="3" borderId="21" xfId="16" applyNumberFormat="1" applyFont="1" applyFill="1" applyBorder="1" applyAlignment="1">
      <alignment horizontal="center" vertical="center" textRotation="90"/>
    </xf>
    <xf numFmtId="49" fontId="11" fillId="0" borderId="14" xfId="16" applyNumberFormat="1" applyFont="1" applyFill="1" applyBorder="1" applyAlignment="1">
      <alignment horizontal="center" vertical="center" textRotation="90"/>
    </xf>
    <xf numFmtId="49" fontId="11" fillId="0" borderId="17" xfId="16" applyNumberFormat="1" applyFont="1" applyFill="1" applyBorder="1" applyAlignment="1">
      <alignment horizontal="center" vertical="center" textRotation="90"/>
    </xf>
    <xf numFmtId="49" fontId="10" fillId="0" borderId="19" xfId="16" applyNumberFormat="1" applyFont="1" applyFill="1" applyBorder="1" applyAlignment="1">
      <alignment horizontal="center" vertical="center" textRotation="90"/>
    </xf>
    <xf numFmtId="49" fontId="10" fillId="0" borderId="20" xfId="16" applyNumberFormat="1" applyFont="1" applyFill="1" applyBorder="1" applyAlignment="1">
      <alignment horizontal="center" vertical="center" textRotation="90"/>
    </xf>
    <xf numFmtId="49" fontId="10" fillId="0" borderId="22" xfId="16" applyNumberFormat="1" applyFont="1" applyFill="1" applyBorder="1" applyAlignment="1">
      <alignment horizontal="center" vertical="center" textRotation="90"/>
    </xf>
    <xf numFmtId="49" fontId="11" fillId="0" borderId="25" xfId="16" applyNumberFormat="1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12" borderId="16" xfId="16" applyFont="1" applyFill="1" applyBorder="1"/>
    <xf numFmtId="0" fontId="9" fillId="12" borderId="16" xfId="16" applyFont="1" applyFill="1" applyBorder="1" applyAlignment="1">
      <alignment horizontal="right" wrapText="1"/>
    </xf>
    <xf numFmtId="0" fontId="0" fillId="12" borderId="5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</cellXfs>
  <cellStyles count="17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Normal 2" xfId="1" xr:uid="{00000000-0005-0000-0000-00000F000000}"/>
    <cellStyle name="Normal 3" xfId="16" xr:uid="{7181E177-6F08-45FB-B9C3-410F93F31C3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/C:/Documents%20and%20Settings/andrno/Local%20Settings/Temporary%20Internet%20Files/Content.Outlook/QDXG2MRG/drawing.xlsx" TargetMode="External"/><Relationship Id="rId1" Type="http://schemas.openxmlformats.org/officeDocument/2006/relationships/externalLinkPath" Target="/C:/Documents%20and%20Settings/andrno/Local%20Settings/Temporary%20Internet%20Files/Content.Outlook/QDXG2MRG/drawing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07759-6B57-4573-AB3B-0239B5380F45}">
  <dimension ref="A1:D53"/>
  <sheetViews>
    <sheetView workbookViewId="0">
      <pane ySplit="1" topLeftCell="A2" activePane="bottomLeft" state="frozen"/>
      <selection pane="bottomLeft" activeCell="C8" sqref="C8"/>
    </sheetView>
  </sheetViews>
  <sheetFormatPr defaultColWidth="9.140625" defaultRowHeight="15" x14ac:dyDescent="0.25"/>
  <cols>
    <col min="1" max="1" width="10.42578125" style="96" bestFit="1" customWidth="1"/>
    <col min="2" max="2" width="9.140625" style="96"/>
    <col min="3" max="3" width="6.140625" style="142" customWidth="1"/>
    <col min="4" max="4" width="34.7109375" style="96" bestFit="1" customWidth="1"/>
    <col min="5" max="16384" width="9.140625" style="96"/>
  </cols>
  <sheetData>
    <row r="1" spans="1:4" s="92" customFormat="1" ht="15.75" customHeight="1" thickBot="1" x14ac:dyDescent="0.3">
      <c r="A1" s="92" t="s">
        <v>126</v>
      </c>
      <c r="B1" s="93"/>
      <c r="C1" s="118"/>
      <c r="D1" s="94" t="s">
        <v>116</v>
      </c>
    </row>
    <row r="2" spans="1:4" ht="15" customHeight="1" x14ac:dyDescent="0.25">
      <c r="A2" s="162" t="s">
        <v>117</v>
      </c>
      <c r="B2" s="181" t="s">
        <v>118</v>
      </c>
      <c r="C2" s="119">
        <v>1</v>
      </c>
      <c r="D2" s="95" t="s">
        <v>20</v>
      </c>
    </row>
    <row r="3" spans="1:4" x14ac:dyDescent="0.25">
      <c r="A3" s="162"/>
      <c r="B3" s="182"/>
      <c r="C3" s="120">
        <v>2</v>
      </c>
      <c r="D3" s="97" t="s">
        <v>24</v>
      </c>
    </row>
    <row r="4" spans="1:4" x14ac:dyDescent="0.25">
      <c r="A4" s="162"/>
      <c r="B4" s="182"/>
      <c r="C4" s="120">
        <v>3</v>
      </c>
      <c r="D4" s="97" t="s">
        <v>19</v>
      </c>
    </row>
    <row r="5" spans="1:4" x14ac:dyDescent="0.25">
      <c r="A5" s="162"/>
      <c r="B5" s="182"/>
      <c r="C5" s="120">
        <v>4</v>
      </c>
      <c r="D5" s="97" t="s">
        <v>78</v>
      </c>
    </row>
    <row r="6" spans="1:4" ht="15.75" thickBot="1" x14ac:dyDescent="0.3">
      <c r="A6" s="162"/>
      <c r="B6" s="182"/>
      <c r="C6" s="120">
        <v>5</v>
      </c>
      <c r="D6" s="97" t="s">
        <v>11</v>
      </c>
    </row>
    <row r="7" spans="1:4" x14ac:dyDescent="0.25">
      <c r="A7" s="162"/>
      <c r="B7" s="183" t="s">
        <v>119</v>
      </c>
      <c r="C7" s="121">
        <v>1</v>
      </c>
      <c r="D7" s="98" t="s">
        <v>12</v>
      </c>
    </row>
    <row r="8" spans="1:4" x14ac:dyDescent="0.25">
      <c r="A8" s="162"/>
      <c r="B8" s="184"/>
      <c r="C8" s="196">
        <v>2</v>
      </c>
      <c r="D8" s="195" t="s">
        <v>21</v>
      </c>
    </row>
    <row r="9" spans="1:4" ht="15" customHeight="1" x14ac:dyDescent="0.25">
      <c r="A9" s="162"/>
      <c r="B9" s="184"/>
      <c r="C9" s="122">
        <v>3</v>
      </c>
      <c r="D9" s="99" t="s">
        <v>18</v>
      </c>
    </row>
    <row r="10" spans="1:4" x14ac:dyDescent="0.25">
      <c r="A10" s="162"/>
      <c r="B10" s="184"/>
      <c r="C10" s="122">
        <v>4</v>
      </c>
      <c r="D10" s="99" t="s">
        <v>23</v>
      </c>
    </row>
    <row r="11" spans="1:4" ht="15.75" thickBot="1" x14ac:dyDescent="0.3">
      <c r="A11" s="162"/>
      <c r="B11" s="185"/>
      <c r="C11" s="123">
        <v>5</v>
      </c>
      <c r="D11" s="100" t="s">
        <v>22</v>
      </c>
    </row>
    <row r="12" spans="1:4" ht="15.75" thickBot="1" x14ac:dyDescent="0.3">
      <c r="A12" s="101"/>
      <c r="B12" s="102"/>
      <c r="C12" s="124"/>
      <c r="D12" s="103"/>
    </row>
    <row r="13" spans="1:4" ht="15" customHeight="1" x14ac:dyDescent="0.25">
      <c r="A13" s="162" t="s">
        <v>120</v>
      </c>
      <c r="B13" s="181" t="s">
        <v>118</v>
      </c>
      <c r="C13" s="125">
        <v>1</v>
      </c>
      <c r="D13" s="104" t="s">
        <v>11</v>
      </c>
    </row>
    <row r="14" spans="1:4" x14ac:dyDescent="0.25">
      <c r="A14" s="162"/>
      <c r="B14" s="182"/>
      <c r="C14" s="126">
        <v>2</v>
      </c>
      <c r="D14" s="105" t="s">
        <v>26</v>
      </c>
    </row>
    <row r="15" spans="1:4" x14ac:dyDescent="0.25">
      <c r="A15" s="162"/>
      <c r="B15" s="182"/>
      <c r="C15" s="126">
        <v>3</v>
      </c>
      <c r="D15" s="105" t="s">
        <v>24</v>
      </c>
    </row>
    <row r="16" spans="1:4" x14ac:dyDescent="0.25">
      <c r="A16" s="162"/>
      <c r="B16" s="182"/>
      <c r="C16" s="126">
        <v>4</v>
      </c>
      <c r="D16" s="105" t="s">
        <v>22</v>
      </c>
    </row>
    <row r="17" spans="1:4" ht="15.75" thickBot="1" x14ac:dyDescent="0.3">
      <c r="A17" s="162"/>
      <c r="B17" s="186"/>
      <c r="C17" s="126">
        <v>5</v>
      </c>
      <c r="D17" s="105" t="s">
        <v>25</v>
      </c>
    </row>
    <row r="18" spans="1:4" x14ac:dyDescent="0.25">
      <c r="A18" s="162"/>
      <c r="B18" s="182" t="s">
        <v>119</v>
      </c>
      <c r="C18" s="127">
        <v>1</v>
      </c>
      <c r="D18" s="106" t="s">
        <v>27</v>
      </c>
    </row>
    <row r="19" spans="1:4" x14ac:dyDescent="0.25">
      <c r="A19" s="162"/>
      <c r="B19" s="182"/>
      <c r="C19" s="127">
        <v>2</v>
      </c>
      <c r="D19" s="106" t="s">
        <v>16</v>
      </c>
    </row>
    <row r="20" spans="1:4" x14ac:dyDescent="0.25">
      <c r="A20" s="162"/>
      <c r="B20" s="182"/>
      <c r="C20" s="127">
        <v>3</v>
      </c>
      <c r="D20" s="106" t="s">
        <v>28</v>
      </c>
    </row>
    <row r="21" spans="1:4" ht="15.75" thickBot="1" x14ac:dyDescent="0.3">
      <c r="A21" s="162"/>
      <c r="B21" s="186"/>
      <c r="C21" s="128">
        <v>4</v>
      </c>
      <c r="D21" s="107" t="s">
        <v>12</v>
      </c>
    </row>
    <row r="22" spans="1:4" ht="15.75" thickBot="1" x14ac:dyDescent="0.3">
      <c r="A22" s="101"/>
      <c r="B22" s="108"/>
      <c r="C22" s="124"/>
      <c r="D22" s="103"/>
    </row>
    <row r="23" spans="1:4" ht="15" customHeight="1" x14ac:dyDescent="0.25">
      <c r="A23" s="162" t="s">
        <v>75</v>
      </c>
      <c r="B23" s="169" t="s">
        <v>118</v>
      </c>
      <c r="C23" s="129">
        <v>1</v>
      </c>
      <c r="D23" s="89" t="s">
        <v>21</v>
      </c>
    </row>
    <row r="24" spans="1:4" x14ac:dyDescent="0.25">
      <c r="A24" s="162"/>
      <c r="B24" s="170"/>
      <c r="C24" s="130">
        <v>2</v>
      </c>
      <c r="D24" s="90" t="s">
        <v>23</v>
      </c>
    </row>
    <row r="25" spans="1:4" ht="15.75" thickBot="1" x14ac:dyDescent="0.3">
      <c r="A25" s="162"/>
      <c r="B25" s="171"/>
      <c r="C25" s="131">
        <v>3</v>
      </c>
      <c r="D25" s="91" t="s">
        <v>127</v>
      </c>
    </row>
    <row r="26" spans="1:4" x14ac:dyDescent="0.25">
      <c r="A26" s="162"/>
      <c r="B26" s="172" t="s">
        <v>119</v>
      </c>
      <c r="C26" s="132">
        <v>1</v>
      </c>
      <c r="D26" s="109" t="s">
        <v>24</v>
      </c>
    </row>
    <row r="27" spans="1:4" x14ac:dyDescent="0.25">
      <c r="A27" s="162"/>
      <c r="B27" s="173"/>
      <c r="C27" s="133">
        <v>2</v>
      </c>
      <c r="D27" s="84" t="s">
        <v>22</v>
      </c>
    </row>
    <row r="28" spans="1:4" ht="15.75" thickBot="1" x14ac:dyDescent="0.3">
      <c r="A28" s="162"/>
      <c r="B28" s="174"/>
      <c r="C28" s="134">
        <v>3</v>
      </c>
      <c r="D28" s="85" t="s">
        <v>16</v>
      </c>
    </row>
    <row r="29" spans="1:4" x14ac:dyDescent="0.25">
      <c r="A29" s="162"/>
      <c r="B29" s="175" t="s">
        <v>121</v>
      </c>
      <c r="C29" s="135">
        <v>1</v>
      </c>
      <c r="D29" s="86" t="s">
        <v>11</v>
      </c>
    </row>
    <row r="30" spans="1:4" x14ac:dyDescent="0.25">
      <c r="A30" s="162"/>
      <c r="B30" s="176"/>
      <c r="C30" s="136">
        <v>2</v>
      </c>
      <c r="D30" s="87" t="s">
        <v>13</v>
      </c>
    </row>
    <row r="31" spans="1:4" ht="15" customHeight="1" thickBot="1" x14ac:dyDescent="0.3">
      <c r="A31" s="162"/>
      <c r="B31" s="177"/>
      <c r="C31" s="137">
        <v>3</v>
      </c>
      <c r="D31" s="88" t="s">
        <v>18</v>
      </c>
    </row>
    <row r="32" spans="1:4" x14ac:dyDescent="0.25">
      <c r="A32" s="162"/>
      <c r="B32" s="178" t="s">
        <v>122</v>
      </c>
      <c r="C32" s="138">
        <v>1</v>
      </c>
      <c r="D32" s="110" t="s">
        <v>19</v>
      </c>
    </row>
    <row r="33" spans="1:4" x14ac:dyDescent="0.25">
      <c r="A33" s="162"/>
      <c r="B33" s="179"/>
      <c r="C33" s="139">
        <v>2</v>
      </c>
      <c r="D33" s="111" t="s">
        <v>12</v>
      </c>
    </row>
    <row r="34" spans="1:4" ht="15.75" thickBot="1" x14ac:dyDescent="0.3">
      <c r="A34" s="162"/>
      <c r="B34" s="180"/>
      <c r="C34" s="140">
        <v>3</v>
      </c>
      <c r="D34" s="112" t="s">
        <v>29</v>
      </c>
    </row>
    <row r="35" spans="1:4" ht="15.75" thickBot="1" x14ac:dyDescent="0.3">
      <c r="A35" s="101"/>
      <c r="B35" s="113"/>
      <c r="C35" s="141"/>
      <c r="D35" s="114"/>
    </row>
    <row r="36" spans="1:4" x14ac:dyDescent="0.25">
      <c r="A36" s="162" t="s">
        <v>123</v>
      </c>
      <c r="C36" s="152">
        <v>1</v>
      </c>
      <c r="D36" s="153" t="s">
        <v>30</v>
      </c>
    </row>
    <row r="37" spans="1:4" x14ac:dyDescent="0.25">
      <c r="A37" s="162"/>
      <c r="C37" s="152">
        <v>2</v>
      </c>
      <c r="D37" s="154" t="s">
        <v>9</v>
      </c>
    </row>
    <row r="38" spans="1:4" x14ac:dyDescent="0.25">
      <c r="A38" s="162"/>
      <c r="C38" s="152">
        <v>3</v>
      </c>
      <c r="D38" s="154" t="s">
        <v>32</v>
      </c>
    </row>
    <row r="39" spans="1:4" x14ac:dyDescent="0.25">
      <c r="A39" s="162"/>
      <c r="C39" s="152">
        <v>4</v>
      </c>
      <c r="D39" s="154" t="s">
        <v>31</v>
      </c>
    </row>
    <row r="40" spans="1:4" ht="15.75" thickBot="1" x14ac:dyDescent="0.3">
      <c r="A40" s="162"/>
      <c r="C40" s="152">
        <v>5</v>
      </c>
      <c r="D40" s="155" t="s">
        <v>33</v>
      </c>
    </row>
    <row r="41" spans="1:4" ht="15.75" thickBot="1" x14ac:dyDescent="0.3">
      <c r="A41" s="101"/>
      <c r="D41" s="146"/>
    </row>
    <row r="42" spans="1:4" x14ac:dyDescent="0.25">
      <c r="A42" s="162" t="s">
        <v>124</v>
      </c>
      <c r="C42" s="147">
        <v>1</v>
      </c>
      <c r="D42" s="148" t="s">
        <v>28</v>
      </c>
    </row>
    <row r="43" spans="1:4" x14ac:dyDescent="0.25">
      <c r="A43" s="162"/>
      <c r="C43" s="147">
        <v>2</v>
      </c>
      <c r="D43" s="149" t="s">
        <v>15</v>
      </c>
    </row>
    <row r="44" spans="1:4" x14ac:dyDescent="0.25">
      <c r="A44" s="162"/>
      <c r="C44" s="147">
        <v>3</v>
      </c>
      <c r="D44" s="150" t="s">
        <v>22</v>
      </c>
    </row>
    <row r="45" spans="1:4" x14ac:dyDescent="0.25">
      <c r="A45" s="162"/>
      <c r="C45" s="147">
        <v>4</v>
      </c>
      <c r="D45" s="150" t="s">
        <v>19</v>
      </c>
    </row>
    <row r="46" spans="1:4" ht="15.75" thickBot="1" x14ac:dyDescent="0.3">
      <c r="A46" s="162"/>
      <c r="C46" s="147">
        <v>5</v>
      </c>
      <c r="D46" s="151" t="s">
        <v>26</v>
      </c>
    </row>
    <row r="47" spans="1:4" ht="15.75" thickBot="1" x14ac:dyDescent="0.3">
      <c r="A47" s="101"/>
    </row>
    <row r="48" spans="1:4" x14ac:dyDescent="0.25">
      <c r="A48" s="162" t="s">
        <v>125</v>
      </c>
      <c r="B48" s="163" t="s">
        <v>118</v>
      </c>
      <c r="C48" s="129">
        <v>1</v>
      </c>
      <c r="D48" s="89" t="s">
        <v>35</v>
      </c>
    </row>
    <row r="49" spans="1:4" x14ac:dyDescent="0.25">
      <c r="A49" s="162"/>
      <c r="B49" s="164"/>
      <c r="C49" s="130">
        <v>2</v>
      </c>
      <c r="D49" s="90" t="s">
        <v>30</v>
      </c>
    </row>
    <row r="50" spans="1:4" ht="15.75" thickBot="1" x14ac:dyDescent="0.3">
      <c r="A50" s="162"/>
      <c r="B50" s="165"/>
      <c r="C50" s="131">
        <v>3</v>
      </c>
      <c r="D50" s="91" t="s">
        <v>14</v>
      </c>
    </row>
    <row r="51" spans="1:4" x14ac:dyDescent="0.25">
      <c r="A51" s="162"/>
      <c r="B51" s="166" t="s">
        <v>119</v>
      </c>
      <c r="C51" s="143">
        <v>1</v>
      </c>
      <c r="D51" s="115" t="s">
        <v>10</v>
      </c>
    </row>
    <row r="52" spans="1:4" x14ac:dyDescent="0.25">
      <c r="A52" s="162"/>
      <c r="B52" s="167"/>
      <c r="C52" s="144">
        <v>2</v>
      </c>
      <c r="D52" s="116" t="s">
        <v>11</v>
      </c>
    </row>
    <row r="53" spans="1:4" ht="15.75" thickBot="1" x14ac:dyDescent="0.3">
      <c r="A53" s="162"/>
      <c r="B53" s="168"/>
      <c r="C53" s="145">
        <v>3</v>
      </c>
      <c r="D53" s="117" t="s">
        <v>34</v>
      </c>
    </row>
  </sheetData>
  <dataConsolidate>
    <dataRefs count="2">
      <dataRef ref="D2:E2" sheet="Leht2" r:id="rId1"/>
      <dataRef ref="I2" sheet="Leht2" r:id="rId2"/>
    </dataRefs>
  </dataConsolidate>
  <mergeCells count="16">
    <mergeCell ref="A2:A11"/>
    <mergeCell ref="B2:B6"/>
    <mergeCell ref="B7:B11"/>
    <mergeCell ref="A13:A21"/>
    <mergeCell ref="B13:B17"/>
    <mergeCell ref="B18:B21"/>
    <mergeCell ref="A42:A46"/>
    <mergeCell ref="A48:A53"/>
    <mergeCell ref="B48:B50"/>
    <mergeCell ref="B51:B53"/>
    <mergeCell ref="A23:A34"/>
    <mergeCell ref="B23:B25"/>
    <mergeCell ref="B26:B28"/>
    <mergeCell ref="B29:B31"/>
    <mergeCell ref="B32:B34"/>
    <mergeCell ref="A36:A40"/>
  </mergeCells>
  <pageMargins left="0.7" right="0.7" top="0.75" bottom="0.75" header="0.3" footer="0.3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9"/>
  <sheetViews>
    <sheetView zoomScale="70" zoomScaleNormal="70" workbookViewId="0">
      <selection activeCell="C9" sqref="C9"/>
    </sheetView>
  </sheetViews>
  <sheetFormatPr defaultColWidth="11.42578125" defaultRowHeight="15" x14ac:dyDescent="0.25"/>
  <cols>
    <col min="2" max="2" width="6.42578125" style="30" customWidth="1"/>
    <col min="3" max="3" width="30.42578125" style="44" bestFit="1" customWidth="1"/>
    <col min="4" max="4" width="3" style="44" customWidth="1"/>
    <col min="5" max="5" width="30.42578125" style="44" bestFit="1" customWidth="1"/>
    <col min="7" max="7" width="5.28515625" style="26" customWidth="1"/>
    <col min="8" max="8" width="30.42578125" bestFit="1" customWidth="1"/>
    <col min="9" max="9" width="3" customWidth="1"/>
    <col min="10" max="10" width="30.42578125" bestFit="1" customWidth="1"/>
    <col min="12" max="12" width="5.28515625" style="26" customWidth="1"/>
    <col min="13" max="13" width="30.42578125" bestFit="1" customWidth="1"/>
    <col min="14" max="14" width="3" customWidth="1"/>
    <col min="15" max="15" width="30.42578125" bestFit="1" customWidth="1"/>
    <col min="17" max="17" width="5.28515625" style="26" customWidth="1"/>
    <col min="18" max="18" width="30.42578125" bestFit="1" customWidth="1"/>
    <col min="19" max="19" width="3" customWidth="1"/>
    <col min="20" max="20" width="30.42578125" bestFit="1" customWidth="1"/>
  </cols>
  <sheetData>
    <row r="1" spans="1:21" ht="21" x14ac:dyDescent="0.25">
      <c r="A1" s="187" t="s">
        <v>0</v>
      </c>
      <c r="B1" s="187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9"/>
    </row>
    <row r="3" spans="1:21" s="39" customFormat="1" x14ac:dyDescent="0.25">
      <c r="B3" s="27" t="s">
        <v>61</v>
      </c>
      <c r="C3" s="189" t="s">
        <v>1</v>
      </c>
      <c r="D3" s="190"/>
      <c r="E3" s="191"/>
      <c r="F3" s="26"/>
      <c r="G3" s="27" t="s">
        <v>61</v>
      </c>
      <c r="H3" s="189" t="s">
        <v>2</v>
      </c>
      <c r="I3" s="190"/>
      <c r="J3" s="191"/>
      <c r="K3" s="26"/>
      <c r="L3" s="27" t="s">
        <v>61</v>
      </c>
      <c r="M3" s="189" t="s">
        <v>3</v>
      </c>
      <c r="N3" s="190"/>
      <c r="O3" s="191"/>
      <c r="P3" s="26"/>
      <c r="Q3" s="27" t="s">
        <v>61</v>
      </c>
      <c r="R3" s="189" t="s">
        <v>4</v>
      </c>
      <c r="S3" s="190"/>
      <c r="T3" s="191"/>
    </row>
    <row r="4" spans="1:21" x14ac:dyDescent="0.25">
      <c r="B4" s="28"/>
      <c r="C4" s="41"/>
      <c r="D4" s="42"/>
      <c r="E4" s="43"/>
      <c r="G4" s="28"/>
      <c r="H4" s="5"/>
      <c r="I4" s="6"/>
      <c r="J4" s="7"/>
      <c r="L4" s="28"/>
      <c r="M4" s="5"/>
      <c r="N4" s="6"/>
      <c r="O4" s="7"/>
      <c r="Q4" s="28"/>
      <c r="R4" s="11"/>
      <c r="S4" s="9"/>
      <c r="T4" s="12"/>
    </row>
    <row r="5" spans="1:21" x14ac:dyDescent="0.25">
      <c r="A5" s="1">
        <v>0.375</v>
      </c>
      <c r="B5" s="31" t="s">
        <v>17</v>
      </c>
      <c r="C5" s="197" t="str">
        <f>Teams!D23</f>
        <v>Indiaca Kolmer-Bierg (LUX)</v>
      </c>
      <c r="D5" s="42"/>
      <c r="E5" s="48" t="str">
        <f>Teams!D24</f>
        <v>SFG Valle del Vedeggio (SUI)</v>
      </c>
      <c r="F5" s="2"/>
      <c r="G5" s="31">
        <v>2</v>
      </c>
      <c r="H5" s="47" t="str">
        <f>Teams!D26</f>
        <v>STV Himmelried (SUI)</v>
      </c>
      <c r="I5" s="42"/>
      <c r="J5" s="48" t="str">
        <f>Teams!D27</f>
        <v>Animator Indiaca Morąg (POL)</v>
      </c>
      <c r="K5" s="2"/>
      <c r="L5" s="31">
        <v>3</v>
      </c>
      <c r="M5" s="47" t="str">
        <f>Teams!D29</f>
        <v>Indiaca Bettenduerf (LUX)</v>
      </c>
      <c r="N5" s="42"/>
      <c r="O5" s="48" t="str">
        <f>Teams!D30</f>
        <v>CVJM Bindlach (GER)</v>
      </c>
      <c r="P5" s="2"/>
      <c r="Q5" s="31">
        <v>4</v>
      </c>
      <c r="R5" s="47" t="str">
        <f>Teams!D32</f>
        <v>Telia Spordiklubi (EST)</v>
      </c>
      <c r="S5" s="42"/>
      <c r="T5" s="48" t="str">
        <f>Teams!D33</f>
        <v>CVJM Kamen (GER)</v>
      </c>
    </row>
    <row r="6" spans="1:21" x14ac:dyDescent="0.25">
      <c r="B6" s="31"/>
      <c r="C6" s="41"/>
      <c r="D6" s="42"/>
      <c r="E6" s="43"/>
      <c r="F6" s="2"/>
      <c r="G6" s="31"/>
      <c r="H6" s="41"/>
      <c r="I6" s="42"/>
      <c r="J6" s="43"/>
      <c r="K6" s="2"/>
      <c r="L6" s="31"/>
      <c r="M6" s="41"/>
      <c r="N6" s="42"/>
      <c r="O6" s="43"/>
      <c r="P6" s="2"/>
      <c r="Q6" s="31"/>
      <c r="R6" s="41"/>
      <c r="S6" s="42"/>
      <c r="T6" s="43"/>
    </row>
    <row r="7" spans="1:21" x14ac:dyDescent="0.25">
      <c r="A7" s="1">
        <v>0.41666666666666669</v>
      </c>
      <c r="B7" s="33">
        <f>B5+4</f>
        <v>5</v>
      </c>
      <c r="C7" s="47" t="str">
        <f>E5</f>
        <v>SFG Valle del Vedeggio (SUI)</v>
      </c>
      <c r="D7" s="16"/>
      <c r="E7" s="49" t="str">
        <f>Teams!D25</f>
        <v>Indiaca Gold (BEL)</v>
      </c>
      <c r="F7" s="36"/>
      <c r="G7" s="33">
        <f>G5+4</f>
        <v>6</v>
      </c>
      <c r="H7" s="47" t="str">
        <f>J5</f>
        <v>Animator Indiaca Morąg (POL)</v>
      </c>
      <c r="I7" s="16"/>
      <c r="J7" s="49" t="str">
        <f>Teams!D28</f>
        <v>Ülenurme GSK (EST)</v>
      </c>
      <c r="K7" s="36"/>
      <c r="L7" s="33">
        <f>L5+4</f>
        <v>7</v>
      </c>
      <c r="M7" s="47" t="str">
        <f>O5</f>
        <v>CVJM Bindlach (GER)</v>
      </c>
      <c r="N7" s="16"/>
      <c r="O7" s="49" t="str">
        <f>Teams!D31</f>
        <v>Tallinna IK (EST)</v>
      </c>
      <c r="P7" s="36"/>
      <c r="Q7" s="33">
        <f>Q5+4</f>
        <v>8</v>
      </c>
      <c r="R7" s="47" t="str">
        <f>T5</f>
        <v>CVJM Kamen (GER)</v>
      </c>
      <c r="S7" s="16"/>
      <c r="T7" s="49" t="str">
        <f>Teams!D34</f>
        <v>SP Klon (POL)</v>
      </c>
    </row>
    <row r="8" spans="1:21" x14ac:dyDescent="0.25">
      <c r="B8" s="33"/>
      <c r="C8" s="8"/>
      <c r="D8" s="16"/>
      <c r="E8" s="10"/>
      <c r="F8" s="36"/>
      <c r="G8" s="33"/>
      <c r="H8" s="8"/>
      <c r="I8" s="16"/>
      <c r="J8" s="10"/>
      <c r="K8" s="36"/>
      <c r="L8" s="33"/>
      <c r="M8" s="8"/>
      <c r="N8" s="16"/>
      <c r="O8" s="10"/>
      <c r="P8" s="36"/>
      <c r="Q8" s="33"/>
      <c r="R8" s="8"/>
      <c r="S8" s="16"/>
      <c r="T8" s="10"/>
    </row>
    <row r="9" spans="1:21" x14ac:dyDescent="0.25">
      <c r="A9" s="1">
        <v>0.45833333333333331</v>
      </c>
      <c r="B9" s="33">
        <f>B7+4</f>
        <v>9</v>
      </c>
      <c r="C9" s="197" t="str">
        <f>C5</f>
        <v>Indiaca Kolmer-Bierg (LUX)</v>
      </c>
      <c r="D9" s="16"/>
      <c r="E9" s="49" t="str">
        <f>E7</f>
        <v>Indiaca Gold (BEL)</v>
      </c>
      <c r="F9" s="36"/>
      <c r="G9" s="33">
        <f>G7+4</f>
        <v>10</v>
      </c>
      <c r="H9" s="47" t="str">
        <f>H5</f>
        <v>STV Himmelried (SUI)</v>
      </c>
      <c r="I9" s="16"/>
      <c r="J9" s="49" t="str">
        <f>J7</f>
        <v>Ülenurme GSK (EST)</v>
      </c>
      <c r="K9" s="36"/>
      <c r="L9" s="33">
        <f>L7+4</f>
        <v>11</v>
      </c>
      <c r="M9" s="47" t="str">
        <f>M5</f>
        <v>Indiaca Bettenduerf (LUX)</v>
      </c>
      <c r="N9" s="16"/>
      <c r="O9" s="49" t="str">
        <f>O7</f>
        <v>Tallinna IK (EST)</v>
      </c>
      <c r="P9" s="36"/>
      <c r="Q9" s="33">
        <f>Q7+4</f>
        <v>12</v>
      </c>
      <c r="R9" s="47" t="str">
        <f>R5</f>
        <v>Telia Spordiklubi (EST)</v>
      </c>
      <c r="S9" s="16"/>
      <c r="T9" s="49" t="str">
        <f>T7</f>
        <v>SP Klon (POL)</v>
      </c>
    </row>
    <row r="10" spans="1:21" x14ac:dyDescent="0.25">
      <c r="B10" s="33"/>
      <c r="C10" s="8"/>
      <c r="D10" s="16"/>
      <c r="E10" s="10"/>
      <c r="F10" s="36"/>
      <c r="G10" s="33"/>
      <c r="H10" s="8"/>
      <c r="I10" s="16"/>
      <c r="J10" s="10"/>
      <c r="K10" s="36"/>
      <c r="L10" s="33"/>
      <c r="M10" s="8"/>
      <c r="N10" s="16"/>
      <c r="O10" s="10"/>
      <c r="P10" s="36"/>
      <c r="Q10" s="33"/>
      <c r="R10" s="8"/>
      <c r="S10" s="16"/>
      <c r="T10" s="10"/>
    </row>
    <row r="11" spans="1:21" x14ac:dyDescent="0.25">
      <c r="A11" s="1">
        <v>0.5</v>
      </c>
      <c r="B11" s="33">
        <f>B9+4</f>
        <v>13</v>
      </c>
      <c r="C11" s="47" t="s">
        <v>36</v>
      </c>
      <c r="D11" s="16"/>
      <c r="E11" s="48" t="s">
        <v>40</v>
      </c>
      <c r="F11" s="36"/>
      <c r="G11" s="33">
        <f>G9+4</f>
        <v>14</v>
      </c>
      <c r="H11" s="47" t="s">
        <v>39</v>
      </c>
      <c r="I11" s="16"/>
      <c r="J11" s="48" t="s">
        <v>43</v>
      </c>
      <c r="K11" s="36"/>
      <c r="L11" s="33">
        <f>L9+4</f>
        <v>15</v>
      </c>
      <c r="M11" s="47" t="s">
        <v>42</v>
      </c>
      <c r="N11" s="16"/>
      <c r="O11" s="48" t="s">
        <v>46</v>
      </c>
      <c r="P11" s="36"/>
      <c r="Q11" s="33">
        <f>Q9+4</f>
        <v>16</v>
      </c>
      <c r="R11" s="47" t="s">
        <v>45</v>
      </c>
      <c r="S11" s="16"/>
      <c r="T11" s="48" t="s">
        <v>37</v>
      </c>
    </row>
    <row r="12" spans="1:21" x14ac:dyDescent="0.25">
      <c r="B12" s="33"/>
      <c r="C12" s="8"/>
      <c r="D12" s="16"/>
      <c r="E12" s="10"/>
      <c r="F12" s="36"/>
      <c r="G12" s="33"/>
      <c r="H12" s="8"/>
      <c r="I12" s="16"/>
      <c r="J12" s="10"/>
      <c r="K12" s="36"/>
      <c r="L12" s="33"/>
      <c r="M12" s="8"/>
      <c r="N12" s="16"/>
      <c r="O12" s="10"/>
      <c r="P12" s="36"/>
      <c r="Q12" s="33"/>
      <c r="R12" s="8"/>
      <c r="S12" s="16"/>
      <c r="T12" s="10"/>
    </row>
    <row r="13" spans="1:21" x14ac:dyDescent="0.25">
      <c r="A13" s="1">
        <v>0.54166666666666663</v>
      </c>
      <c r="B13" s="33">
        <f>B11+4</f>
        <v>17</v>
      </c>
      <c r="C13" s="47" t="s">
        <v>38</v>
      </c>
      <c r="D13" s="16"/>
      <c r="E13" s="49" t="s">
        <v>41</v>
      </c>
      <c r="F13" s="36"/>
      <c r="G13" s="33">
        <f>G11+4</f>
        <v>18</v>
      </c>
      <c r="H13" s="47" t="s">
        <v>44</v>
      </c>
      <c r="I13" s="16"/>
      <c r="J13" s="49" t="s">
        <v>47</v>
      </c>
      <c r="K13" s="36"/>
      <c r="L13" s="33">
        <f>L11+4</f>
        <v>19</v>
      </c>
      <c r="M13" s="47" t="s">
        <v>52</v>
      </c>
      <c r="N13" s="16"/>
      <c r="O13" s="49" t="s">
        <v>53</v>
      </c>
      <c r="P13" s="36"/>
      <c r="Q13" s="33">
        <f>Q11+4</f>
        <v>20</v>
      </c>
      <c r="R13" s="47" t="s">
        <v>54</v>
      </c>
      <c r="S13" s="16"/>
      <c r="T13" s="49" t="s">
        <v>55</v>
      </c>
    </row>
    <row r="14" spans="1:21" x14ac:dyDescent="0.25">
      <c r="B14" s="33"/>
      <c r="C14" s="8"/>
      <c r="D14" s="16"/>
      <c r="E14" s="10"/>
      <c r="F14" s="36"/>
      <c r="G14" s="33"/>
      <c r="H14" s="8"/>
      <c r="I14" s="16"/>
      <c r="J14" s="10"/>
      <c r="K14" s="36"/>
      <c r="L14" s="33"/>
      <c r="M14" s="8"/>
      <c r="N14" s="16"/>
      <c r="O14" s="10"/>
      <c r="P14" s="36"/>
      <c r="Q14" s="33"/>
      <c r="R14" s="8"/>
      <c r="S14" s="16"/>
      <c r="T14" s="10"/>
    </row>
    <row r="15" spans="1:21" x14ac:dyDescent="0.25">
      <c r="A15" s="1">
        <v>0.58333333333333337</v>
      </c>
      <c r="B15" s="33">
        <f>B13+4</f>
        <v>21</v>
      </c>
      <c r="C15" s="50" t="str">
        <f>Teams!D36</f>
        <v>IK Reval (EST)</v>
      </c>
      <c r="D15" s="16"/>
      <c r="E15" s="51" t="str">
        <f>Teams!D37</f>
        <v>Indiaca Malterdingen (GER)</v>
      </c>
      <c r="F15" s="36"/>
      <c r="G15" s="33">
        <f>G13+4</f>
        <v>22</v>
      </c>
      <c r="H15" s="50" t="str">
        <f>Teams!D38</f>
        <v>TSG Bodelshausen (GER)</v>
      </c>
      <c r="I15" s="16"/>
      <c r="J15" s="51" t="str">
        <f>Teams!D39</f>
        <v>Rapla IK (EST)</v>
      </c>
      <c r="K15" s="36"/>
      <c r="L15" s="33">
        <f>L13+4</f>
        <v>23</v>
      </c>
      <c r="M15" s="23" t="str">
        <f>Teams!D42</f>
        <v>STV Niedergösgen (SUI)</v>
      </c>
      <c r="N15" s="16"/>
      <c r="O15" s="24" t="str">
        <f>Teams!D43</f>
        <v>Hisho (JAP)</v>
      </c>
      <c r="P15" s="36"/>
      <c r="Q15" s="33">
        <f>Q13+4</f>
        <v>24</v>
      </c>
      <c r="R15" s="23" t="str">
        <f>Teams!D44</f>
        <v>Animator Indiaca Morąg (POL)</v>
      </c>
      <c r="S15" s="16"/>
      <c r="T15" s="24" t="str">
        <f>Teams!D45</f>
        <v>Telia Spordiklubi (EST)</v>
      </c>
    </row>
    <row r="16" spans="1:21" x14ac:dyDescent="0.25">
      <c r="B16" s="33"/>
      <c r="C16" s="8"/>
      <c r="D16" s="16"/>
      <c r="E16" s="10"/>
      <c r="F16" s="36"/>
      <c r="G16" s="33"/>
      <c r="H16" s="8"/>
      <c r="I16" s="16"/>
      <c r="J16" s="10"/>
      <c r="K16" s="36"/>
      <c r="L16" s="33"/>
      <c r="M16" s="8"/>
      <c r="N16" s="16"/>
      <c r="O16" s="10"/>
      <c r="P16" s="36"/>
      <c r="Q16" s="33"/>
      <c r="R16" s="8"/>
      <c r="S16" s="16"/>
      <c r="T16" s="10"/>
    </row>
    <row r="17" spans="1:20" x14ac:dyDescent="0.25">
      <c r="A17" s="1">
        <v>0.625</v>
      </c>
      <c r="B17" s="33">
        <f>B15+4</f>
        <v>25</v>
      </c>
      <c r="C17" s="50" t="str">
        <f>Teams!D40</f>
        <v>MR Tecknau (SUI)</v>
      </c>
      <c r="D17" s="16"/>
      <c r="E17" s="51" t="str">
        <f>C15</f>
        <v>IK Reval (EST)</v>
      </c>
      <c r="F17" s="36"/>
      <c r="G17" s="33">
        <f>G15+4</f>
        <v>26</v>
      </c>
      <c r="H17" s="50" t="str">
        <f>E15</f>
        <v>Indiaca Malterdingen (GER)</v>
      </c>
      <c r="I17" s="16"/>
      <c r="J17" s="51" t="str">
        <f>H15</f>
        <v>TSG Bodelshausen (GER)</v>
      </c>
      <c r="K17" s="36"/>
      <c r="L17" s="33">
        <f>L15+4</f>
        <v>27</v>
      </c>
      <c r="M17" s="23" t="str">
        <f>Teams!D46</f>
        <v>Grün-Weiß Hausdülmen (GER)</v>
      </c>
      <c r="N17" s="16"/>
      <c r="O17" s="24" t="str">
        <f>M15</f>
        <v>STV Niedergösgen (SUI)</v>
      </c>
      <c r="P17" s="36"/>
      <c r="Q17" s="33">
        <f>Q15+4</f>
        <v>28</v>
      </c>
      <c r="R17" s="23" t="str">
        <f>O15</f>
        <v>Hisho (JAP)</v>
      </c>
      <c r="S17" s="16"/>
      <c r="T17" s="24" t="str">
        <f>R15</f>
        <v>Animator Indiaca Morąg (POL)</v>
      </c>
    </row>
    <row r="18" spans="1:20" x14ac:dyDescent="0.25">
      <c r="B18" s="33"/>
      <c r="C18" s="8"/>
      <c r="D18" s="16"/>
      <c r="E18" s="10"/>
      <c r="F18" s="36"/>
      <c r="G18" s="33"/>
      <c r="H18" s="8"/>
      <c r="I18" s="16"/>
      <c r="J18" s="10"/>
      <c r="K18" s="36"/>
      <c r="L18" s="33"/>
      <c r="M18" s="8"/>
      <c r="N18" s="16"/>
      <c r="O18" s="10"/>
      <c r="P18" s="36"/>
      <c r="Q18" s="33"/>
      <c r="R18" s="8"/>
      <c r="S18" s="16"/>
      <c r="T18" s="10"/>
    </row>
    <row r="19" spans="1:20" x14ac:dyDescent="0.25">
      <c r="A19" s="1">
        <v>0.66666666666666663</v>
      </c>
      <c r="B19" s="33">
        <f>B17+4</f>
        <v>29</v>
      </c>
      <c r="C19" s="50" t="str">
        <f>J15</f>
        <v>Rapla IK (EST)</v>
      </c>
      <c r="D19" s="16"/>
      <c r="E19" s="51" t="str">
        <f>C17</f>
        <v>MR Tecknau (SUI)</v>
      </c>
      <c r="F19" s="36"/>
      <c r="G19" s="33">
        <f>G17+4</f>
        <v>30</v>
      </c>
      <c r="H19" s="50" t="str">
        <f>C15</f>
        <v>IK Reval (EST)</v>
      </c>
      <c r="I19" s="16"/>
      <c r="J19" s="51" t="str">
        <f>H15</f>
        <v>TSG Bodelshausen (GER)</v>
      </c>
      <c r="K19" s="36"/>
      <c r="L19" s="33">
        <f>L17+4</f>
        <v>31</v>
      </c>
      <c r="M19" s="23" t="str">
        <f>T15</f>
        <v>Telia Spordiklubi (EST)</v>
      </c>
      <c r="N19" s="16"/>
      <c r="O19" s="24" t="str">
        <f>M17</f>
        <v>Grün-Weiß Hausdülmen (GER)</v>
      </c>
      <c r="P19" s="36"/>
      <c r="Q19" s="33">
        <f>Q17+4</f>
        <v>32</v>
      </c>
      <c r="R19" s="23" t="str">
        <f>M15</f>
        <v>STV Niedergösgen (SUI)</v>
      </c>
      <c r="S19" s="16"/>
      <c r="T19" s="24" t="str">
        <f>R15</f>
        <v>Animator Indiaca Morąg (POL)</v>
      </c>
    </row>
    <row r="20" spans="1:20" x14ac:dyDescent="0.25">
      <c r="B20" s="33"/>
      <c r="C20" s="8"/>
      <c r="D20" s="16"/>
      <c r="E20" s="10"/>
      <c r="F20" s="36"/>
      <c r="G20" s="33"/>
      <c r="H20" s="8"/>
      <c r="I20" s="16"/>
      <c r="J20" s="10"/>
      <c r="K20" s="36"/>
      <c r="L20" s="33"/>
      <c r="M20" s="8"/>
      <c r="N20" s="16"/>
      <c r="O20" s="10"/>
      <c r="P20" s="36"/>
      <c r="Q20" s="33"/>
      <c r="R20" s="8"/>
      <c r="S20" s="16"/>
      <c r="T20" s="10"/>
    </row>
    <row r="21" spans="1:20" x14ac:dyDescent="0.25">
      <c r="A21" s="1">
        <v>0.70833333333333337</v>
      </c>
      <c r="B21" s="33">
        <f>B19+4</f>
        <v>33</v>
      </c>
      <c r="C21" s="50" t="str">
        <f>E15</f>
        <v>Indiaca Malterdingen (GER)</v>
      </c>
      <c r="D21" s="16"/>
      <c r="E21" s="51" t="str">
        <f>J15</f>
        <v>Rapla IK (EST)</v>
      </c>
      <c r="F21" s="36"/>
      <c r="G21" s="33">
        <f>G19+4</f>
        <v>34</v>
      </c>
      <c r="H21" s="50" t="str">
        <f>E19</f>
        <v>MR Tecknau (SUI)</v>
      </c>
      <c r="I21" s="16"/>
      <c r="J21" s="51" t="str">
        <f>H15</f>
        <v>TSG Bodelshausen (GER)</v>
      </c>
      <c r="K21" s="36"/>
      <c r="L21" s="33">
        <f>L19+4</f>
        <v>35</v>
      </c>
      <c r="M21" s="23" t="str">
        <f>O15</f>
        <v>Hisho (JAP)</v>
      </c>
      <c r="N21" s="16"/>
      <c r="O21" s="24" t="str">
        <f>T15</f>
        <v>Telia Spordiklubi (EST)</v>
      </c>
      <c r="P21" s="36"/>
      <c r="Q21" s="33">
        <f>Q19+4</f>
        <v>36</v>
      </c>
      <c r="R21" s="23" t="str">
        <f>O19</f>
        <v>Grün-Weiß Hausdülmen (GER)</v>
      </c>
      <c r="S21" s="16"/>
      <c r="T21" s="24" t="str">
        <f>R15</f>
        <v>Animator Indiaca Morąg (POL)</v>
      </c>
    </row>
    <row r="22" spans="1:20" x14ac:dyDescent="0.25">
      <c r="B22" s="33"/>
      <c r="C22" s="8"/>
      <c r="D22" s="16"/>
      <c r="E22" s="10"/>
      <c r="F22" s="36"/>
      <c r="G22" s="33"/>
      <c r="H22" s="8"/>
      <c r="I22" s="16"/>
      <c r="J22" s="10"/>
      <c r="K22" s="36"/>
      <c r="L22" s="33"/>
      <c r="M22" s="8"/>
      <c r="N22" s="16"/>
      <c r="O22" s="10"/>
      <c r="P22" s="36"/>
      <c r="Q22" s="33"/>
      <c r="R22" s="8"/>
      <c r="S22" s="16"/>
      <c r="T22" s="10"/>
    </row>
    <row r="23" spans="1:20" x14ac:dyDescent="0.25">
      <c r="A23" s="1">
        <v>0.75</v>
      </c>
      <c r="B23" s="33">
        <f>B21+4</f>
        <v>37</v>
      </c>
      <c r="C23" s="50" t="str">
        <f>C15</f>
        <v>IK Reval (EST)</v>
      </c>
      <c r="D23" s="9"/>
      <c r="E23" s="51" t="str">
        <f>E21</f>
        <v>Rapla IK (EST)</v>
      </c>
      <c r="F23" s="36"/>
      <c r="G23" s="33">
        <f>G21+4</f>
        <v>38</v>
      </c>
      <c r="H23" s="50" t="str">
        <f>H21</f>
        <v>MR Tecknau (SUI)</v>
      </c>
      <c r="I23" s="9"/>
      <c r="J23" s="51" t="str">
        <f>H17</f>
        <v>Indiaca Malterdingen (GER)</v>
      </c>
      <c r="K23" s="35"/>
      <c r="L23" s="31">
        <f>L21+4</f>
        <v>39</v>
      </c>
      <c r="M23" s="23" t="str">
        <f>M15</f>
        <v>STV Niedergösgen (SUI)</v>
      </c>
      <c r="N23" s="9"/>
      <c r="O23" s="24" t="str">
        <f>O21</f>
        <v>Telia Spordiklubi (EST)</v>
      </c>
      <c r="P23" s="35"/>
      <c r="Q23" s="31">
        <f>Q21+4</f>
        <v>40</v>
      </c>
      <c r="R23" s="23" t="str">
        <f>R21</f>
        <v>Grün-Weiß Hausdülmen (GER)</v>
      </c>
      <c r="S23" s="9"/>
      <c r="T23" s="24" t="str">
        <f>R17</f>
        <v>Hisho (JAP)</v>
      </c>
    </row>
    <row r="24" spans="1:20" x14ac:dyDescent="0.25">
      <c r="B24" s="32"/>
      <c r="C24" s="13"/>
      <c r="D24" s="14"/>
      <c r="E24" s="15"/>
      <c r="F24" s="20"/>
      <c r="G24" s="25"/>
      <c r="H24" s="13"/>
      <c r="I24" s="14"/>
      <c r="J24" s="15"/>
      <c r="K24" s="2"/>
      <c r="L24" s="25"/>
      <c r="M24" s="13"/>
      <c r="N24" s="14"/>
      <c r="O24" s="15"/>
      <c r="P24" s="2"/>
      <c r="Q24" s="25"/>
      <c r="R24" s="13"/>
      <c r="S24" s="14"/>
      <c r="T24" s="15"/>
    </row>
    <row r="27" spans="1:20" x14ac:dyDescent="0.25">
      <c r="C27" s="159" t="s">
        <v>5</v>
      </c>
    </row>
    <row r="28" spans="1:20" x14ac:dyDescent="0.25">
      <c r="C28" s="160" t="s">
        <v>6</v>
      </c>
    </row>
    <row r="29" spans="1:20" x14ac:dyDescent="0.25">
      <c r="C29" s="161" t="s">
        <v>7</v>
      </c>
    </row>
  </sheetData>
  <mergeCells count="5">
    <mergeCell ref="A1:T1"/>
    <mergeCell ref="C3:E3"/>
    <mergeCell ref="H3:J3"/>
    <mergeCell ref="M3:O3"/>
    <mergeCell ref="R3:T3"/>
  </mergeCells>
  <pageMargins left="0.7" right="0.7" top="0.75" bottom="0.75" header="0.3" footer="0.3"/>
  <pageSetup paperSize="9" fitToWidth="4" orientation="landscape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557-7B2C-4E02-8ADF-B6DA5B0FCC75}">
  <dimension ref="A1:U31"/>
  <sheetViews>
    <sheetView tabSelected="1" zoomScale="70" zoomScaleNormal="70" workbookViewId="0">
      <selection activeCell="T13" sqref="T13"/>
    </sheetView>
  </sheetViews>
  <sheetFormatPr defaultColWidth="11.42578125" defaultRowHeight="15" x14ac:dyDescent="0.25"/>
  <cols>
    <col min="1" max="1" width="6.42578125" bestFit="1" customWidth="1"/>
    <col min="2" max="2" width="5.28515625" style="30" customWidth="1"/>
    <col min="3" max="3" width="30.42578125" style="44" bestFit="1" customWidth="1"/>
    <col min="4" max="4" width="3.42578125" style="44" customWidth="1"/>
    <col min="5" max="5" width="30.42578125" style="44" bestFit="1" customWidth="1"/>
    <col min="6" max="6" width="7" customWidth="1"/>
    <col min="7" max="7" width="5.28515625" style="26" customWidth="1"/>
    <col min="8" max="8" width="30.42578125" bestFit="1" customWidth="1"/>
    <col min="9" max="9" width="3.42578125" customWidth="1"/>
    <col min="10" max="10" width="30.42578125" bestFit="1" customWidth="1"/>
    <col min="11" max="11" width="7" customWidth="1"/>
    <col min="12" max="12" width="5.28515625" style="26" customWidth="1"/>
    <col min="13" max="13" width="30.42578125" bestFit="1" customWidth="1"/>
    <col min="14" max="14" width="3.42578125" customWidth="1"/>
    <col min="15" max="15" width="30.42578125" bestFit="1" customWidth="1"/>
    <col min="16" max="16" width="6.42578125" customWidth="1"/>
    <col min="17" max="17" width="5.28515625" style="26" customWidth="1"/>
    <col min="18" max="18" width="30.42578125" bestFit="1" customWidth="1"/>
    <col min="19" max="19" width="3.42578125" customWidth="1"/>
    <col min="20" max="20" width="30.42578125" bestFit="1" customWidth="1"/>
  </cols>
  <sheetData>
    <row r="1" spans="1:21" ht="21" x14ac:dyDescent="0.25">
      <c r="A1" s="187" t="s">
        <v>0</v>
      </c>
      <c r="B1" s="187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34"/>
    </row>
    <row r="3" spans="1:21" s="39" customFormat="1" x14ac:dyDescent="0.25">
      <c r="B3" s="27" t="s">
        <v>61</v>
      </c>
      <c r="C3" s="189" t="s">
        <v>1</v>
      </c>
      <c r="D3" s="190"/>
      <c r="E3" s="191"/>
      <c r="F3" s="26"/>
      <c r="G3" s="27" t="s">
        <v>61</v>
      </c>
      <c r="H3" s="189" t="s">
        <v>2</v>
      </c>
      <c r="I3" s="190"/>
      <c r="J3" s="191"/>
      <c r="K3" s="26"/>
      <c r="L3" s="27" t="s">
        <v>61</v>
      </c>
      <c r="M3" s="189" t="s">
        <v>3</v>
      </c>
      <c r="N3" s="190"/>
      <c r="O3" s="191"/>
      <c r="P3" s="26"/>
      <c r="Q3" s="27" t="s">
        <v>61</v>
      </c>
      <c r="R3" s="189" t="s">
        <v>4</v>
      </c>
      <c r="S3" s="190"/>
      <c r="T3" s="191"/>
    </row>
    <row r="4" spans="1:21" x14ac:dyDescent="0.25">
      <c r="B4" s="28"/>
      <c r="C4" s="41"/>
      <c r="D4" s="42"/>
      <c r="E4" s="43"/>
      <c r="G4" s="28"/>
      <c r="H4" s="5"/>
      <c r="I4" s="6"/>
      <c r="J4" s="7"/>
      <c r="L4" s="28"/>
      <c r="M4" s="5"/>
      <c r="N4" s="6"/>
      <c r="O4" s="7"/>
      <c r="Q4" s="28"/>
      <c r="R4" s="11"/>
      <c r="S4" s="9"/>
      <c r="T4" s="12"/>
    </row>
    <row r="5" spans="1:21" x14ac:dyDescent="0.25">
      <c r="A5" s="1">
        <v>0.375</v>
      </c>
      <c r="B5" s="31">
        <v>41</v>
      </c>
      <c r="C5" s="21" t="str">
        <f>Teams!D2</f>
        <v>TSG Blankenloch (GER)</v>
      </c>
      <c r="D5" s="16"/>
      <c r="E5" s="22" t="str">
        <f>Teams!D3</f>
        <v>STV Himmelried (SUI)</v>
      </c>
      <c r="F5" s="36"/>
      <c r="G5" s="31">
        <v>42</v>
      </c>
      <c r="H5" s="21" t="str">
        <f>Teams!D4</f>
        <v>Telia Spordiklubi (EST)</v>
      </c>
      <c r="I5" s="16"/>
      <c r="J5" s="22" t="str">
        <f>Teams!D5</f>
        <v>Indiaca Goldman (BEL)</v>
      </c>
      <c r="K5" s="35"/>
      <c r="L5" s="31">
        <v>43</v>
      </c>
      <c r="M5" s="21" t="str">
        <f>Teams!D7</f>
        <v>CVJM Kamen (GER)</v>
      </c>
      <c r="N5" s="16"/>
      <c r="O5" s="198" t="str">
        <f>Teams!D8</f>
        <v>Indiaca Kolmer-Bierg (LUX)</v>
      </c>
      <c r="P5" s="36"/>
      <c r="Q5" s="31">
        <v>44</v>
      </c>
      <c r="R5" s="21" t="str">
        <f>Teams!D9</f>
        <v>Tallinna IK (EST)</v>
      </c>
      <c r="S5" s="16"/>
      <c r="T5" s="22" t="str">
        <f>Teams!D10</f>
        <v>SFG Valle del Vedeggio (SUI)</v>
      </c>
    </row>
    <row r="6" spans="1:21" x14ac:dyDescent="0.25">
      <c r="B6" s="31"/>
      <c r="C6" s="8"/>
      <c r="D6" s="16"/>
      <c r="E6" s="10"/>
      <c r="F6" s="36"/>
      <c r="G6" s="31"/>
      <c r="H6" s="8"/>
      <c r="I6" s="16"/>
      <c r="J6" s="10"/>
      <c r="K6" s="35"/>
      <c r="L6" s="31"/>
      <c r="M6" s="8"/>
      <c r="N6" s="16"/>
      <c r="O6" s="10"/>
      <c r="P6" s="36"/>
      <c r="Q6" s="31"/>
      <c r="R6" s="8"/>
      <c r="S6" s="16"/>
      <c r="T6" s="10"/>
    </row>
    <row r="7" spans="1:21" x14ac:dyDescent="0.25">
      <c r="A7" s="1">
        <v>0.41666666666666669</v>
      </c>
      <c r="B7" s="33">
        <f>B5+4</f>
        <v>45</v>
      </c>
      <c r="C7" s="21" t="str">
        <f>Teams!D6</f>
        <v>Indiaca Bettenduerf (LUX)</v>
      </c>
      <c r="D7" s="16"/>
      <c r="E7" s="22" t="str">
        <f>C5</f>
        <v>TSG Blankenloch (GER)</v>
      </c>
      <c r="F7" s="36"/>
      <c r="G7" s="33">
        <f>G5+4</f>
        <v>46</v>
      </c>
      <c r="H7" s="21" t="str">
        <f>E5</f>
        <v>STV Himmelried (SUI)</v>
      </c>
      <c r="I7" s="16"/>
      <c r="J7" s="22" t="str">
        <f>H5</f>
        <v>Telia Spordiklubi (EST)</v>
      </c>
      <c r="K7" s="36"/>
      <c r="L7" s="33">
        <f>L5+4</f>
        <v>47</v>
      </c>
      <c r="M7" s="21" t="str">
        <f>Teams!D11</f>
        <v>Animator Indiaca Morąg (POL)</v>
      </c>
      <c r="N7" s="16"/>
      <c r="O7" s="22" t="str">
        <f>M5</f>
        <v>CVJM Kamen (GER)</v>
      </c>
      <c r="P7" s="36"/>
      <c r="Q7" s="33">
        <f>Q5+4</f>
        <v>48</v>
      </c>
      <c r="R7" s="197" t="str">
        <f>O5</f>
        <v>Indiaca Kolmer-Bierg (LUX)</v>
      </c>
      <c r="S7" s="16"/>
      <c r="T7" s="22" t="str">
        <f>R5</f>
        <v>Tallinna IK (EST)</v>
      </c>
    </row>
    <row r="8" spans="1:21" x14ac:dyDescent="0.25">
      <c r="B8" s="33"/>
      <c r="C8" s="8"/>
      <c r="D8" s="16"/>
      <c r="E8" s="10"/>
      <c r="F8" s="36"/>
      <c r="G8" s="33"/>
      <c r="H8" s="8"/>
      <c r="I8" s="16"/>
      <c r="J8" s="10"/>
      <c r="K8" s="36"/>
      <c r="L8" s="33"/>
      <c r="M8" s="8"/>
      <c r="N8" s="16"/>
      <c r="O8" s="10"/>
      <c r="P8" s="36"/>
      <c r="Q8" s="33"/>
      <c r="R8" s="8"/>
      <c r="S8" s="16"/>
      <c r="T8" s="10"/>
    </row>
    <row r="9" spans="1:21" x14ac:dyDescent="0.25">
      <c r="A9" s="1">
        <v>0.45833333333333331</v>
      </c>
      <c r="B9" s="33">
        <f>B7+4</f>
        <v>49</v>
      </c>
      <c r="C9" s="21" t="str">
        <f>J5</f>
        <v>Indiaca Goldman (BEL)</v>
      </c>
      <c r="D9" s="16"/>
      <c r="E9" s="22" t="str">
        <f>C7</f>
        <v>Indiaca Bettenduerf (LUX)</v>
      </c>
      <c r="F9" s="36"/>
      <c r="G9" s="33">
        <f>G7+4</f>
        <v>50</v>
      </c>
      <c r="H9" s="21" t="str">
        <f>C5</f>
        <v>TSG Blankenloch (GER)</v>
      </c>
      <c r="I9" s="16"/>
      <c r="J9" s="22" t="str">
        <f>H5</f>
        <v>Telia Spordiklubi (EST)</v>
      </c>
      <c r="K9" s="36"/>
      <c r="L9" s="33">
        <f>L7+4</f>
        <v>51</v>
      </c>
      <c r="M9" s="21" t="str">
        <f>T5</f>
        <v>SFG Valle del Vedeggio (SUI)</v>
      </c>
      <c r="N9" s="16"/>
      <c r="O9" s="22" t="str">
        <f>M7</f>
        <v>Animator Indiaca Morąg (POL)</v>
      </c>
      <c r="P9" s="36"/>
      <c r="Q9" s="33">
        <f>Q7+4</f>
        <v>52</v>
      </c>
      <c r="R9" s="21" t="str">
        <f>M5</f>
        <v>CVJM Kamen (GER)</v>
      </c>
      <c r="S9" s="16"/>
      <c r="T9" s="22" t="str">
        <f>R5</f>
        <v>Tallinna IK (EST)</v>
      </c>
    </row>
    <row r="10" spans="1:21" x14ac:dyDescent="0.25">
      <c r="B10" s="33"/>
      <c r="C10" s="8"/>
      <c r="D10" s="16"/>
      <c r="E10" s="10"/>
      <c r="F10" s="36"/>
      <c r="G10" s="33"/>
      <c r="H10" s="8"/>
      <c r="I10" s="16"/>
      <c r="J10" s="10"/>
      <c r="K10" s="36"/>
      <c r="L10" s="33"/>
      <c r="M10" s="8"/>
      <c r="N10" s="16"/>
      <c r="O10" s="10"/>
      <c r="P10" s="36"/>
      <c r="Q10" s="33"/>
      <c r="R10" s="8"/>
      <c r="S10" s="16"/>
      <c r="T10" s="10"/>
    </row>
    <row r="11" spans="1:21" x14ac:dyDescent="0.25">
      <c r="A11" s="1">
        <v>0.5</v>
      </c>
      <c r="B11" s="33">
        <f>B9+4</f>
        <v>53</v>
      </c>
      <c r="C11" s="21" t="str">
        <f>E5</f>
        <v>STV Himmelried (SUI)</v>
      </c>
      <c r="D11" s="16"/>
      <c r="E11" s="22" t="str">
        <f>J5</f>
        <v>Indiaca Goldman (BEL)</v>
      </c>
      <c r="F11" s="36"/>
      <c r="G11" s="33">
        <f>G9+4</f>
        <v>54</v>
      </c>
      <c r="H11" s="21" t="str">
        <f>E9</f>
        <v>Indiaca Bettenduerf (LUX)</v>
      </c>
      <c r="I11" s="16"/>
      <c r="J11" s="22" t="str">
        <f>H5</f>
        <v>Telia Spordiklubi (EST)</v>
      </c>
      <c r="K11" s="36"/>
      <c r="L11" s="33">
        <f>L9+4</f>
        <v>55</v>
      </c>
      <c r="M11" s="197" t="str">
        <f>O5</f>
        <v>Indiaca Kolmer-Bierg (LUX)</v>
      </c>
      <c r="N11" s="16"/>
      <c r="O11" s="22" t="str">
        <f>T5</f>
        <v>SFG Valle del Vedeggio (SUI)</v>
      </c>
      <c r="P11" s="36"/>
      <c r="Q11" s="33">
        <f>Q9+4</f>
        <v>56</v>
      </c>
      <c r="R11" s="21" t="str">
        <f>O9</f>
        <v>Animator Indiaca Morąg (POL)</v>
      </c>
      <c r="S11" s="16"/>
      <c r="T11" s="22" t="str">
        <f>R5</f>
        <v>Tallinna IK (EST)</v>
      </c>
    </row>
    <row r="12" spans="1:21" x14ac:dyDescent="0.25">
      <c r="B12" s="33"/>
      <c r="C12" s="8"/>
      <c r="D12" s="16"/>
      <c r="E12" s="10"/>
      <c r="F12" s="36"/>
      <c r="G12" s="33"/>
      <c r="H12" s="8"/>
      <c r="I12" s="16"/>
      <c r="J12" s="10"/>
      <c r="K12" s="36"/>
      <c r="L12" s="33"/>
      <c r="M12" s="8"/>
      <c r="N12" s="16"/>
      <c r="O12" s="10"/>
      <c r="P12" s="36"/>
      <c r="Q12" s="33"/>
      <c r="R12" s="8"/>
      <c r="S12" s="16"/>
      <c r="T12" s="10"/>
    </row>
    <row r="13" spans="1:21" x14ac:dyDescent="0.25">
      <c r="A13" s="1">
        <v>0.54166666666666663</v>
      </c>
      <c r="B13" s="33">
        <f>B11+4</f>
        <v>57</v>
      </c>
      <c r="C13" s="21" t="str">
        <f>C5</f>
        <v>TSG Blankenloch (GER)</v>
      </c>
      <c r="D13" s="9"/>
      <c r="E13" s="22" t="str">
        <f>E11</f>
        <v>Indiaca Goldman (BEL)</v>
      </c>
      <c r="F13" s="35"/>
      <c r="G13" s="33">
        <f>G11+4</f>
        <v>58</v>
      </c>
      <c r="H13" s="21" t="str">
        <f>H11</f>
        <v>Indiaca Bettenduerf (LUX)</v>
      </c>
      <c r="I13" s="9"/>
      <c r="J13" s="22" t="str">
        <f>H7</f>
        <v>STV Himmelried (SUI)</v>
      </c>
      <c r="K13" s="36"/>
      <c r="L13" s="33">
        <f>L11+4</f>
        <v>59</v>
      </c>
      <c r="M13" s="21" t="str">
        <f>M5</f>
        <v>CVJM Kamen (GER)</v>
      </c>
      <c r="N13" s="9"/>
      <c r="O13" s="22" t="str">
        <f>O11</f>
        <v>SFG Valle del Vedeggio (SUI)</v>
      </c>
      <c r="P13" s="35"/>
      <c r="Q13" s="33">
        <f>Q11+4</f>
        <v>60</v>
      </c>
      <c r="R13" s="21" t="str">
        <f>R11</f>
        <v>Animator Indiaca Morąg (POL)</v>
      </c>
      <c r="S13" s="9"/>
      <c r="T13" s="198" t="str">
        <f>R7</f>
        <v>Indiaca Kolmer-Bierg (LUX)</v>
      </c>
    </row>
    <row r="14" spans="1:21" x14ac:dyDescent="0.25">
      <c r="B14" s="33"/>
      <c r="C14" s="8"/>
      <c r="D14" s="16"/>
      <c r="E14" s="10"/>
      <c r="F14" s="36"/>
      <c r="G14" s="33"/>
      <c r="H14" s="8"/>
      <c r="I14" s="16"/>
      <c r="J14" s="10"/>
      <c r="K14" s="36"/>
      <c r="L14" s="33"/>
      <c r="M14" s="8"/>
      <c r="N14" s="16"/>
      <c r="O14" s="10"/>
      <c r="P14" s="36"/>
      <c r="Q14" s="33"/>
      <c r="R14" s="8"/>
      <c r="S14" s="16"/>
      <c r="T14" s="10"/>
    </row>
    <row r="15" spans="1:21" x14ac:dyDescent="0.25">
      <c r="A15" s="1">
        <v>0.58333333333333337</v>
      </c>
      <c r="B15" s="33">
        <f>B13+4</f>
        <v>61</v>
      </c>
      <c r="C15" s="54" t="str">
        <f>Teams!D13</f>
        <v>Indiaca Bettenduerf (LUX)</v>
      </c>
      <c r="D15" s="16"/>
      <c r="E15" s="55" t="str">
        <f>Teams!D14</f>
        <v>Grün-Weiß Hausdülmen (GER)</v>
      </c>
      <c r="F15" s="36"/>
      <c r="G15" s="33">
        <f>G13+4</f>
        <v>62</v>
      </c>
      <c r="H15" s="54" t="str">
        <f>Teams!D15</f>
        <v>STV Himmelried (SUI)</v>
      </c>
      <c r="I15" s="16"/>
      <c r="J15" s="55" t="str">
        <f>Teams!D16</f>
        <v>Animator Indiaca Morąg (POL)</v>
      </c>
      <c r="K15" s="36"/>
      <c r="L15" s="33">
        <f>L13+4</f>
        <v>63</v>
      </c>
      <c r="M15" s="54" t="str">
        <f>Teams!D18</f>
        <v>Indiaca Nordstad (LUX)</v>
      </c>
      <c r="N15" s="42"/>
      <c r="O15" s="56" t="str">
        <f>Teams!D19</f>
        <v>Ülenurme GSK (EST)</v>
      </c>
      <c r="P15" s="35"/>
      <c r="Q15" s="33">
        <f>Q13+4</f>
        <v>64</v>
      </c>
      <c r="R15" s="54" t="str">
        <f>Teams!D20</f>
        <v>STV Niedergösgen (SUI)</v>
      </c>
      <c r="S15" s="42"/>
      <c r="T15" s="56" t="str">
        <f>Teams!D21</f>
        <v>CVJM Kamen (GER)</v>
      </c>
    </row>
    <row r="16" spans="1:21" x14ac:dyDescent="0.25">
      <c r="B16" s="33"/>
      <c r="C16" s="8"/>
      <c r="D16" s="16"/>
      <c r="E16" s="10"/>
      <c r="F16" s="36"/>
      <c r="G16" s="33"/>
      <c r="H16" s="8"/>
      <c r="I16" s="16"/>
      <c r="J16" s="10"/>
      <c r="K16" s="36"/>
      <c r="L16" s="33"/>
      <c r="M16" s="41"/>
      <c r="N16" s="42"/>
      <c r="O16" s="43"/>
      <c r="P16" s="35"/>
      <c r="Q16" s="33"/>
      <c r="R16" s="41"/>
      <c r="S16" s="42"/>
      <c r="T16" s="43"/>
    </row>
    <row r="17" spans="1:20" x14ac:dyDescent="0.25">
      <c r="A17" s="1">
        <v>0.625</v>
      </c>
      <c r="B17" s="33">
        <f>B15+4</f>
        <v>65</v>
      </c>
      <c r="C17" s="54" t="str">
        <f>Teams!D17</f>
        <v>Tähtvere IK (EST)</v>
      </c>
      <c r="D17" s="16"/>
      <c r="E17" s="55" t="str">
        <f>C15</f>
        <v>Indiaca Bettenduerf (LUX)</v>
      </c>
      <c r="F17" s="36"/>
      <c r="G17" s="33">
        <f>G15+4</f>
        <v>66</v>
      </c>
      <c r="H17" s="54" t="str">
        <f>E15</f>
        <v>Grün-Weiß Hausdülmen (GER)</v>
      </c>
      <c r="I17" s="16"/>
      <c r="J17" s="55" t="str">
        <f>H15</f>
        <v>STV Himmelried (SUI)</v>
      </c>
      <c r="K17" s="36"/>
      <c r="L17" s="33">
        <f>L15+4</f>
        <v>67</v>
      </c>
      <c r="M17" s="54" t="str">
        <f>M15</f>
        <v>Indiaca Nordstad (LUX)</v>
      </c>
      <c r="N17" s="16"/>
      <c r="O17" s="55" t="str">
        <f>R15</f>
        <v>STV Niedergösgen (SUI)</v>
      </c>
      <c r="P17" s="36"/>
      <c r="Q17" s="33">
        <f>Q15+4</f>
        <v>68</v>
      </c>
      <c r="R17" s="54" t="str">
        <f>O15</f>
        <v>Ülenurme GSK (EST)</v>
      </c>
      <c r="S17" s="16"/>
      <c r="T17" s="55" t="str">
        <f>T15</f>
        <v>CVJM Kamen (GER)</v>
      </c>
    </row>
    <row r="18" spans="1:20" x14ac:dyDescent="0.25">
      <c r="B18" s="33"/>
      <c r="C18" s="8"/>
      <c r="D18" s="16"/>
      <c r="E18" s="10"/>
      <c r="F18" s="36"/>
      <c r="G18" s="33"/>
      <c r="H18" s="8"/>
      <c r="I18" s="16"/>
      <c r="J18" s="10"/>
      <c r="K18" s="36"/>
      <c r="L18" s="33"/>
      <c r="M18" s="8"/>
      <c r="N18" s="16"/>
      <c r="O18" s="10"/>
      <c r="P18" s="36"/>
      <c r="Q18" s="33"/>
      <c r="R18" s="8"/>
      <c r="S18" s="16"/>
      <c r="T18" s="10"/>
    </row>
    <row r="19" spans="1:20" x14ac:dyDescent="0.25">
      <c r="A19" s="1">
        <v>0.66666666666666663</v>
      </c>
      <c r="B19" s="33">
        <f>B17+4</f>
        <v>69</v>
      </c>
      <c r="C19" s="54" t="str">
        <f>J15</f>
        <v>Animator Indiaca Morąg (POL)</v>
      </c>
      <c r="D19" s="16"/>
      <c r="E19" s="55" t="str">
        <f>C17</f>
        <v>Tähtvere IK (EST)</v>
      </c>
      <c r="F19" s="36"/>
      <c r="G19" s="33">
        <f>G17+4</f>
        <v>70</v>
      </c>
      <c r="H19" s="54" t="str">
        <f>C15</f>
        <v>Indiaca Bettenduerf (LUX)</v>
      </c>
      <c r="I19" s="16"/>
      <c r="J19" s="55" t="str">
        <f>H15</f>
        <v>STV Himmelried (SUI)</v>
      </c>
      <c r="K19" s="36"/>
      <c r="L19" s="33">
        <f>L17+4</f>
        <v>71</v>
      </c>
      <c r="M19" s="54" t="str">
        <f>M15</f>
        <v>Indiaca Nordstad (LUX)</v>
      </c>
      <c r="N19" s="16"/>
      <c r="O19" s="55" t="str">
        <f>T17</f>
        <v>CVJM Kamen (GER)</v>
      </c>
      <c r="P19" s="36"/>
      <c r="Q19" s="33">
        <f>Q17+4</f>
        <v>72</v>
      </c>
      <c r="R19" s="54" t="str">
        <f>O15</f>
        <v>Ülenurme GSK (EST)</v>
      </c>
      <c r="S19" s="16"/>
      <c r="T19" s="55" t="str">
        <f>R15</f>
        <v>STV Niedergösgen (SUI)</v>
      </c>
    </row>
    <row r="20" spans="1:20" x14ac:dyDescent="0.25">
      <c r="B20" s="33"/>
      <c r="C20" s="8"/>
      <c r="D20" s="16"/>
      <c r="E20" s="10"/>
      <c r="F20" s="36"/>
      <c r="G20" s="33"/>
      <c r="H20" s="8"/>
      <c r="I20" s="16"/>
      <c r="J20" s="10"/>
      <c r="K20" s="36"/>
      <c r="L20" s="33"/>
      <c r="M20" s="41"/>
      <c r="N20" s="42"/>
      <c r="O20" s="43"/>
      <c r="P20" s="36"/>
      <c r="Q20" s="33"/>
      <c r="R20" s="41"/>
      <c r="S20" s="42"/>
      <c r="T20" s="43"/>
    </row>
    <row r="21" spans="1:20" x14ac:dyDescent="0.25">
      <c r="A21" s="1">
        <v>0.70833333333333337</v>
      </c>
      <c r="B21" s="33">
        <f>B19+4</f>
        <v>73</v>
      </c>
      <c r="C21" s="54" t="str">
        <f>E15</f>
        <v>Grün-Weiß Hausdülmen (GER)</v>
      </c>
      <c r="D21" s="16"/>
      <c r="E21" s="55" t="str">
        <f>J15</f>
        <v>Animator Indiaca Morąg (POL)</v>
      </c>
      <c r="F21" s="36"/>
      <c r="G21" s="33">
        <f>G19+4</f>
        <v>74</v>
      </c>
      <c r="H21" s="54" t="str">
        <f>E19</f>
        <v>Tähtvere IK (EST)</v>
      </c>
      <c r="I21" s="16"/>
      <c r="J21" s="55" t="str">
        <f>H15</f>
        <v>STV Himmelried (SUI)</v>
      </c>
      <c r="K21" s="36"/>
      <c r="L21" s="33">
        <f>L19+4</f>
        <v>75</v>
      </c>
      <c r="M21" s="57" t="str">
        <f>Teams!D48</f>
        <v>FR/MR Tecknau (SUI)</v>
      </c>
      <c r="N21" s="42"/>
      <c r="O21" s="58" t="str">
        <f>Teams!D49</f>
        <v>IK Reval (EST)</v>
      </c>
      <c r="P21" s="36"/>
      <c r="Q21" s="33">
        <f>Q19+4</f>
        <v>76</v>
      </c>
      <c r="R21" s="57" t="str">
        <f>Teams!D51</f>
        <v>FS Amperland München (GER)</v>
      </c>
      <c r="S21" s="42"/>
      <c r="T21" s="58" t="str">
        <f>Teams!D52</f>
        <v>Indiaca Bettenduerf (LUX)</v>
      </c>
    </row>
    <row r="22" spans="1:20" x14ac:dyDescent="0.25">
      <c r="B22" s="33"/>
      <c r="C22" s="8"/>
      <c r="D22" s="16"/>
      <c r="E22" s="10"/>
      <c r="F22" s="36"/>
      <c r="G22" s="33"/>
      <c r="H22" s="8"/>
      <c r="I22" s="16"/>
      <c r="J22" s="10"/>
      <c r="K22" s="36"/>
      <c r="L22" s="33"/>
      <c r="M22" s="41"/>
      <c r="N22" s="42"/>
      <c r="O22" s="43"/>
      <c r="P22" s="36"/>
      <c r="Q22" s="33"/>
      <c r="R22" s="41"/>
      <c r="S22" s="42"/>
      <c r="T22" s="43"/>
    </row>
    <row r="23" spans="1:20" x14ac:dyDescent="0.25">
      <c r="A23" s="1">
        <v>0.75</v>
      </c>
      <c r="B23" s="33">
        <f>B21+4</f>
        <v>77</v>
      </c>
      <c r="C23" s="54" t="str">
        <f>C15</f>
        <v>Indiaca Bettenduerf (LUX)</v>
      </c>
      <c r="D23" s="9"/>
      <c r="E23" s="55" t="str">
        <f>E21</f>
        <v>Animator Indiaca Morąg (POL)</v>
      </c>
      <c r="F23" s="35"/>
      <c r="G23" s="33">
        <f>G21+4</f>
        <v>78</v>
      </c>
      <c r="H23" s="54" t="str">
        <f>H21</f>
        <v>Tähtvere IK (EST)</v>
      </c>
      <c r="I23" s="9"/>
      <c r="J23" s="55" t="str">
        <f>H17</f>
        <v>Grün-Weiß Hausdülmen (GER)</v>
      </c>
      <c r="K23" s="36"/>
      <c r="L23" s="33">
        <f>L21+4</f>
        <v>79</v>
      </c>
      <c r="M23" s="57" t="str">
        <f>O21</f>
        <v>IK Reval (EST)</v>
      </c>
      <c r="N23" s="16"/>
      <c r="O23" s="59" t="str">
        <f>Teams!D50</f>
        <v>Fresh Club (JAP)</v>
      </c>
      <c r="P23" s="36"/>
      <c r="Q23" s="33">
        <f>Q21+4</f>
        <v>80</v>
      </c>
      <c r="R23" s="57" t="str">
        <f>T21</f>
        <v>Indiaca Bettenduerf (LUX)</v>
      </c>
      <c r="S23" s="16"/>
      <c r="T23" s="59" t="str">
        <f>Teams!D53</f>
        <v>Rapla (EST)</v>
      </c>
    </row>
    <row r="24" spans="1:20" x14ac:dyDescent="0.25">
      <c r="B24" s="33"/>
      <c r="C24" s="8"/>
      <c r="D24" s="16"/>
      <c r="E24" s="10"/>
      <c r="F24" s="36"/>
      <c r="G24" s="33"/>
      <c r="H24" s="8"/>
      <c r="I24" s="16"/>
      <c r="J24" s="10"/>
      <c r="K24" s="36"/>
      <c r="L24" s="33"/>
      <c r="M24" s="8"/>
      <c r="N24" s="16"/>
      <c r="O24" s="10"/>
      <c r="P24" s="36"/>
      <c r="Q24" s="33"/>
      <c r="R24" s="8"/>
      <c r="S24" s="16"/>
      <c r="T24" s="10"/>
    </row>
    <row r="25" spans="1:20" x14ac:dyDescent="0.25">
      <c r="A25" s="1">
        <v>0.79166666666666663</v>
      </c>
      <c r="B25" s="31"/>
      <c r="C25" s="8"/>
      <c r="D25" s="9"/>
      <c r="E25" s="12"/>
      <c r="F25" s="35"/>
      <c r="G25" s="31"/>
      <c r="H25" s="8"/>
      <c r="I25" s="9"/>
      <c r="J25" s="12"/>
      <c r="K25" s="35"/>
      <c r="L25" s="31">
        <v>81</v>
      </c>
      <c r="M25" s="57" t="str">
        <f>M21</f>
        <v>FR/MR Tecknau (SUI)</v>
      </c>
      <c r="N25" s="16"/>
      <c r="O25" s="59" t="str">
        <f>O23</f>
        <v>Fresh Club (JAP)</v>
      </c>
      <c r="P25" s="35"/>
      <c r="Q25" s="31">
        <v>82</v>
      </c>
      <c r="R25" s="57" t="str">
        <f>R21</f>
        <v>FS Amperland München (GER)</v>
      </c>
      <c r="S25" s="16"/>
      <c r="T25" s="59" t="str">
        <f>T23</f>
        <v>Rapla (EST)</v>
      </c>
    </row>
    <row r="26" spans="1:20" x14ac:dyDescent="0.25">
      <c r="B26" s="29"/>
      <c r="C26" s="13"/>
      <c r="D26" s="14"/>
      <c r="E26" s="15"/>
      <c r="F26" s="35"/>
      <c r="G26" s="25"/>
      <c r="H26" s="13"/>
      <c r="I26" s="14"/>
      <c r="J26" s="15"/>
      <c r="K26" s="35"/>
      <c r="L26" s="25"/>
      <c r="M26" s="13"/>
      <c r="N26" s="14"/>
      <c r="O26" s="15"/>
      <c r="P26" s="35"/>
      <c r="Q26" s="25"/>
      <c r="R26" s="13"/>
      <c r="S26" s="14"/>
      <c r="T26" s="15"/>
    </row>
    <row r="29" spans="1:20" x14ac:dyDescent="0.25">
      <c r="C29" s="156" t="s">
        <v>76</v>
      </c>
    </row>
    <row r="30" spans="1:20" x14ac:dyDescent="0.25">
      <c r="C30" s="157" t="s">
        <v>74</v>
      </c>
    </row>
    <row r="31" spans="1:20" x14ac:dyDescent="0.25">
      <c r="C31" s="158" t="s">
        <v>8</v>
      </c>
    </row>
  </sheetData>
  <mergeCells count="5">
    <mergeCell ref="A1:T1"/>
    <mergeCell ref="C3:E3"/>
    <mergeCell ref="H3:J3"/>
    <mergeCell ref="M3:O3"/>
    <mergeCell ref="R3:T3"/>
  </mergeCells>
  <pageMargins left="0.7" right="0.7" top="0.75" bottom="0.75" header="0.3" footer="0.3"/>
  <pageSetup paperSize="9" orientation="portrait" verticalDpi="429496729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AD27B-AC74-4C39-87BA-680047126D51}">
  <dimension ref="A1:U21"/>
  <sheetViews>
    <sheetView zoomScale="70" zoomScaleNormal="70" workbookViewId="0">
      <selection activeCell="H9" sqref="H9"/>
    </sheetView>
  </sheetViews>
  <sheetFormatPr defaultColWidth="11.42578125" defaultRowHeight="15" x14ac:dyDescent="0.25"/>
  <cols>
    <col min="2" max="2" width="5.28515625" style="30" customWidth="1"/>
    <col min="3" max="3" width="27.140625" style="44" bestFit="1" customWidth="1"/>
    <col min="4" max="4" width="11.42578125" style="44"/>
    <col min="5" max="5" width="26.42578125" style="44" bestFit="1" customWidth="1"/>
    <col min="7" max="7" width="5.28515625" style="26" customWidth="1"/>
    <col min="8" max="8" width="27.140625" bestFit="1" customWidth="1"/>
    <col min="10" max="10" width="26.42578125" bestFit="1" customWidth="1"/>
    <col min="12" max="12" width="5.28515625" style="26" customWidth="1"/>
    <col min="13" max="13" width="26.42578125" bestFit="1" customWidth="1"/>
    <col min="15" max="15" width="26.42578125" bestFit="1" customWidth="1"/>
    <col min="17" max="17" width="5.28515625" style="26" customWidth="1"/>
    <col min="18" max="18" width="23" customWidth="1"/>
    <col min="20" max="20" width="22.42578125" customWidth="1"/>
  </cols>
  <sheetData>
    <row r="1" spans="1:21" ht="21" x14ac:dyDescent="0.25">
      <c r="A1" s="187" t="s">
        <v>0</v>
      </c>
      <c r="B1" s="187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34"/>
    </row>
    <row r="3" spans="1:21" x14ac:dyDescent="0.25">
      <c r="B3" s="27" t="s">
        <v>61</v>
      </c>
      <c r="C3" s="40"/>
      <c r="D3" s="3" t="s">
        <v>1</v>
      </c>
      <c r="E3" s="4"/>
      <c r="F3" s="35"/>
      <c r="G3" s="27" t="s">
        <v>61</v>
      </c>
      <c r="H3" s="17"/>
      <c r="I3" s="3" t="s">
        <v>2</v>
      </c>
      <c r="J3" s="4"/>
      <c r="K3" s="35"/>
      <c r="L3" s="27" t="s">
        <v>61</v>
      </c>
      <c r="M3" s="17"/>
      <c r="N3" s="3" t="s">
        <v>3</v>
      </c>
      <c r="O3" s="4"/>
      <c r="P3" s="35"/>
      <c r="Q3" s="27" t="s">
        <v>61</v>
      </c>
      <c r="R3" s="17"/>
      <c r="S3" s="3" t="s">
        <v>4</v>
      </c>
      <c r="T3" s="18"/>
    </row>
    <row r="4" spans="1:21" x14ac:dyDescent="0.25">
      <c r="B4" s="28"/>
      <c r="C4" s="41"/>
      <c r="D4" s="42"/>
      <c r="E4" s="43"/>
      <c r="G4" s="28"/>
      <c r="H4" s="5"/>
      <c r="I4" s="6"/>
      <c r="J4" s="7"/>
      <c r="L4" s="28"/>
      <c r="M4" s="5"/>
      <c r="N4" s="6"/>
      <c r="O4" s="7"/>
      <c r="Q4" s="28"/>
      <c r="R4" s="11"/>
      <c r="S4" s="9"/>
      <c r="T4" s="12"/>
    </row>
    <row r="5" spans="1:21" x14ac:dyDescent="0.25">
      <c r="A5" s="1">
        <v>0.41666666666666669</v>
      </c>
      <c r="B5" s="31">
        <v>83</v>
      </c>
      <c r="C5" s="50" t="s">
        <v>79</v>
      </c>
      <c r="D5" s="16"/>
      <c r="E5" s="53" t="s">
        <v>80</v>
      </c>
      <c r="F5" s="36"/>
      <c r="G5" s="31">
        <v>84</v>
      </c>
      <c r="H5" s="50" t="s">
        <v>81</v>
      </c>
      <c r="I5" s="16"/>
      <c r="J5" s="53" t="s">
        <v>82</v>
      </c>
      <c r="K5" s="35"/>
      <c r="L5" s="31">
        <v>85</v>
      </c>
      <c r="M5" s="23" t="s">
        <v>83</v>
      </c>
      <c r="N5" s="16"/>
      <c r="O5" s="52" t="s">
        <v>84</v>
      </c>
      <c r="P5" s="36"/>
      <c r="Q5" s="31">
        <v>86</v>
      </c>
      <c r="R5" s="23" t="s">
        <v>85</v>
      </c>
      <c r="S5" s="16"/>
      <c r="T5" s="52" t="s">
        <v>86</v>
      </c>
    </row>
    <row r="6" spans="1:21" x14ac:dyDescent="0.25">
      <c r="B6" s="31"/>
      <c r="C6" s="8"/>
      <c r="D6" s="16"/>
      <c r="E6" s="10"/>
      <c r="F6" s="36"/>
      <c r="G6" s="31"/>
      <c r="H6" s="8"/>
      <c r="I6" s="16"/>
      <c r="J6" s="10"/>
      <c r="K6" s="35"/>
      <c r="L6" s="31"/>
      <c r="M6" s="8"/>
      <c r="N6" s="16"/>
      <c r="O6" s="10"/>
      <c r="P6" s="36"/>
      <c r="Q6" s="31"/>
      <c r="R6" s="8"/>
      <c r="S6" s="16"/>
      <c r="T6" s="10"/>
    </row>
    <row r="7" spans="1:21" x14ac:dyDescent="0.25">
      <c r="A7" s="1">
        <v>0.45833333333333331</v>
      </c>
      <c r="B7" s="33">
        <f>B5+4</f>
        <v>87</v>
      </c>
      <c r="C7" s="50" t="s">
        <v>48</v>
      </c>
      <c r="D7" s="9"/>
      <c r="E7" s="51" t="s">
        <v>48</v>
      </c>
      <c r="F7" s="35"/>
      <c r="G7" s="33">
        <f>G5+4</f>
        <v>88</v>
      </c>
      <c r="H7" s="47" t="s">
        <v>87</v>
      </c>
      <c r="I7" s="9"/>
      <c r="J7" s="49" t="s">
        <v>88</v>
      </c>
      <c r="K7" s="36"/>
      <c r="L7" s="33">
        <f>L5+4</f>
        <v>89</v>
      </c>
      <c r="M7" s="23" t="s">
        <v>57</v>
      </c>
      <c r="N7" s="9"/>
      <c r="O7" s="24" t="s">
        <v>57</v>
      </c>
      <c r="P7" s="35"/>
      <c r="Q7" s="33">
        <f>Q5+4</f>
        <v>90</v>
      </c>
      <c r="R7" s="47" t="s">
        <v>89</v>
      </c>
      <c r="S7" s="9"/>
      <c r="T7" s="49" t="s">
        <v>90</v>
      </c>
    </row>
    <row r="8" spans="1:21" x14ac:dyDescent="0.25">
      <c r="B8" s="33"/>
      <c r="C8" s="8"/>
      <c r="D8" s="16"/>
      <c r="E8" s="10"/>
      <c r="F8" s="36"/>
      <c r="G8" s="33"/>
      <c r="H8" s="8"/>
      <c r="I8" s="16"/>
      <c r="J8" s="10"/>
      <c r="K8" s="36"/>
      <c r="L8" s="33"/>
      <c r="M8" s="8"/>
      <c r="N8" s="16"/>
      <c r="O8" s="10"/>
      <c r="P8" s="36"/>
      <c r="Q8" s="33"/>
      <c r="R8" s="8"/>
      <c r="S8" s="16"/>
      <c r="T8" s="10"/>
    </row>
    <row r="9" spans="1:21" x14ac:dyDescent="0.25">
      <c r="A9" s="1">
        <v>0.5</v>
      </c>
      <c r="B9" s="33">
        <f>B7+4</f>
        <v>91</v>
      </c>
      <c r="C9" s="47" t="s">
        <v>50</v>
      </c>
      <c r="D9" s="16" t="s">
        <v>67</v>
      </c>
      <c r="E9" s="49" t="s">
        <v>51</v>
      </c>
      <c r="F9" s="36"/>
      <c r="G9" s="33">
        <f>G7+4</f>
        <v>92</v>
      </c>
      <c r="H9" s="47" t="s">
        <v>115</v>
      </c>
      <c r="I9" s="16" t="s">
        <v>66</v>
      </c>
      <c r="J9" s="49" t="s">
        <v>60</v>
      </c>
      <c r="K9" s="36"/>
      <c r="L9" s="33">
        <f>L7+4</f>
        <v>93</v>
      </c>
      <c r="M9" s="47" t="s">
        <v>62</v>
      </c>
      <c r="N9" s="45" t="s">
        <v>68</v>
      </c>
      <c r="O9" s="49" t="s">
        <v>63</v>
      </c>
      <c r="P9" s="46"/>
      <c r="Q9" s="33">
        <f>Q7+4</f>
        <v>94</v>
      </c>
      <c r="R9" s="47" t="s">
        <v>64</v>
      </c>
      <c r="S9" s="45" t="s">
        <v>69</v>
      </c>
      <c r="T9" s="49" t="s">
        <v>65</v>
      </c>
    </row>
    <row r="10" spans="1:21" x14ac:dyDescent="0.25">
      <c r="B10" s="33"/>
      <c r="C10" s="8"/>
      <c r="D10" s="16"/>
      <c r="E10" s="10"/>
      <c r="F10" s="36"/>
      <c r="G10" s="33"/>
      <c r="H10" s="8"/>
      <c r="I10" s="16"/>
      <c r="J10" s="10"/>
      <c r="K10" s="36"/>
      <c r="L10" s="33"/>
      <c r="M10" s="8"/>
      <c r="N10" s="16"/>
      <c r="O10" s="10"/>
      <c r="P10" s="36"/>
      <c r="Q10" s="33"/>
      <c r="R10" s="8"/>
      <c r="S10" s="16"/>
      <c r="T10" s="10"/>
    </row>
    <row r="11" spans="1:21" x14ac:dyDescent="0.25">
      <c r="A11" s="1">
        <v>0.54166666666666663</v>
      </c>
      <c r="B11" s="33">
        <f>B9+4</f>
        <v>95</v>
      </c>
      <c r="C11" s="57" t="s">
        <v>91</v>
      </c>
      <c r="D11" s="16"/>
      <c r="E11" s="58" t="s">
        <v>92</v>
      </c>
      <c r="F11" s="36"/>
      <c r="G11" s="33">
        <f>G9+4</f>
        <v>96</v>
      </c>
      <c r="H11" s="57" t="s">
        <v>93</v>
      </c>
      <c r="I11" s="16"/>
      <c r="J11" s="58" t="s">
        <v>94</v>
      </c>
      <c r="K11" s="36"/>
      <c r="L11" s="33"/>
      <c r="M11" s="8"/>
      <c r="N11" s="16"/>
      <c r="O11" s="10"/>
      <c r="P11" s="36"/>
      <c r="Q11" s="33">
        <v>97</v>
      </c>
      <c r="R11" s="47" t="s">
        <v>56</v>
      </c>
      <c r="S11" s="9"/>
      <c r="T11" s="49" t="s">
        <v>56</v>
      </c>
    </row>
    <row r="12" spans="1:21" x14ac:dyDescent="0.25">
      <c r="B12" s="33"/>
      <c r="C12" s="8"/>
      <c r="D12" s="16"/>
      <c r="E12" s="10"/>
      <c r="F12" s="36"/>
      <c r="G12" s="33"/>
      <c r="H12" s="8"/>
      <c r="I12" s="16"/>
      <c r="J12" s="10"/>
      <c r="K12" s="36"/>
      <c r="L12" s="33"/>
      <c r="M12" s="8"/>
      <c r="N12" s="16"/>
      <c r="O12" s="10"/>
      <c r="P12" s="36"/>
      <c r="Q12" s="33"/>
      <c r="R12" s="8"/>
      <c r="S12" s="16"/>
      <c r="T12" s="10"/>
    </row>
    <row r="13" spans="1:21" x14ac:dyDescent="0.25">
      <c r="A13" s="1">
        <v>0.58333333333333337</v>
      </c>
      <c r="B13" s="33">
        <v>98</v>
      </c>
      <c r="C13" s="57" t="s">
        <v>49</v>
      </c>
      <c r="D13" s="9"/>
      <c r="E13" s="59" t="s">
        <v>49</v>
      </c>
      <c r="F13" s="35"/>
      <c r="G13" s="33">
        <v>99</v>
      </c>
      <c r="H13" s="57" t="s">
        <v>113</v>
      </c>
      <c r="I13" s="9"/>
      <c r="J13" s="59" t="s">
        <v>114</v>
      </c>
      <c r="K13" s="36"/>
      <c r="L13" s="33">
        <v>100</v>
      </c>
      <c r="M13" s="21" t="s">
        <v>99</v>
      </c>
      <c r="N13" s="16"/>
      <c r="O13" s="22" t="s">
        <v>100</v>
      </c>
      <c r="P13" s="36"/>
      <c r="Q13" s="33">
        <f>Q11+4</f>
        <v>101</v>
      </c>
      <c r="R13" s="21" t="s">
        <v>101</v>
      </c>
      <c r="S13" s="16"/>
      <c r="T13" s="22" t="s">
        <v>102</v>
      </c>
    </row>
    <row r="14" spans="1:21" x14ac:dyDescent="0.25">
      <c r="B14" s="33"/>
      <c r="C14" s="8"/>
      <c r="D14" s="16"/>
      <c r="E14" s="10"/>
      <c r="F14" s="36"/>
      <c r="G14" s="33"/>
      <c r="H14" s="8"/>
      <c r="I14" s="16"/>
      <c r="J14" s="10"/>
      <c r="K14" s="36"/>
      <c r="L14" s="33"/>
      <c r="M14" s="8"/>
      <c r="N14" s="16"/>
      <c r="O14" s="10"/>
      <c r="P14" s="36"/>
      <c r="Q14" s="33"/>
      <c r="R14" s="8"/>
      <c r="S14" s="16"/>
      <c r="T14" s="10"/>
    </row>
    <row r="15" spans="1:21" x14ac:dyDescent="0.25">
      <c r="A15" s="1">
        <v>0.625</v>
      </c>
      <c r="B15" s="33">
        <f>B13+4</f>
        <v>102</v>
      </c>
      <c r="C15" s="54" t="s">
        <v>95</v>
      </c>
      <c r="D15" s="16"/>
      <c r="E15" s="55" t="s">
        <v>96</v>
      </c>
      <c r="F15" s="36"/>
      <c r="G15" s="33">
        <f>G13+4</f>
        <v>103</v>
      </c>
      <c r="H15" s="54" t="s">
        <v>97</v>
      </c>
      <c r="I15" s="16"/>
      <c r="J15" s="55" t="s">
        <v>98</v>
      </c>
      <c r="K15" s="36"/>
      <c r="L15" s="33">
        <f>L13+4</f>
        <v>104</v>
      </c>
      <c r="M15" s="62" t="s">
        <v>109</v>
      </c>
      <c r="N15" s="16"/>
      <c r="O15" s="63" t="s">
        <v>110</v>
      </c>
      <c r="P15" s="36"/>
      <c r="Q15" s="33">
        <f>Q13+4</f>
        <v>105</v>
      </c>
      <c r="R15" s="21" t="s">
        <v>107</v>
      </c>
      <c r="S15" s="16"/>
      <c r="T15" s="22" t="s">
        <v>108</v>
      </c>
    </row>
    <row r="16" spans="1:21" x14ac:dyDescent="0.25">
      <c r="B16" s="33"/>
      <c r="C16" s="8"/>
      <c r="D16" s="16"/>
      <c r="E16" s="10"/>
      <c r="F16" s="36"/>
      <c r="G16" s="33"/>
      <c r="H16" s="8"/>
      <c r="I16" s="16"/>
      <c r="J16" s="10"/>
      <c r="K16" s="36"/>
      <c r="L16" s="33"/>
      <c r="M16" s="8"/>
      <c r="N16" s="16"/>
      <c r="O16" s="10"/>
      <c r="P16" s="36"/>
      <c r="Q16" s="33"/>
      <c r="R16" s="8"/>
      <c r="S16" s="16"/>
      <c r="T16" s="10"/>
    </row>
    <row r="17" spans="1:20" x14ac:dyDescent="0.25">
      <c r="A17" s="1">
        <v>0.66666666666666663</v>
      </c>
      <c r="B17" s="33">
        <f>B15+4</f>
        <v>106</v>
      </c>
      <c r="C17" s="60" t="s">
        <v>105</v>
      </c>
      <c r="D17" s="16"/>
      <c r="E17" s="61" t="s">
        <v>106</v>
      </c>
      <c r="F17" s="36"/>
      <c r="G17" s="33">
        <f>G15+4</f>
        <v>107</v>
      </c>
      <c r="H17" s="60" t="s">
        <v>103</v>
      </c>
      <c r="I17" s="16"/>
      <c r="J17" s="61" t="s">
        <v>104</v>
      </c>
      <c r="K17" s="36"/>
      <c r="L17" s="33">
        <f>L15+4</f>
        <v>108</v>
      </c>
      <c r="M17" s="21" t="s">
        <v>111</v>
      </c>
      <c r="N17" s="16"/>
      <c r="O17" s="22" t="s">
        <v>112</v>
      </c>
      <c r="P17" s="36"/>
      <c r="Q17" s="33">
        <f>Q15+4</f>
        <v>109</v>
      </c>
      <c r="R17" s="21" t="s">
        <v>58</v>
      </c>
      <c r="S17" s="16"/>
      <c r="T17" s="22" t="s">
        <v>58</v>
      </c>
    </row>
    <row r="18" spans="1:20" x14ac:dyDescent="0.25">
      <c r="B18" s="33"/>
      <c r="C18" s="8"/>
      <c r="D18" s="16"/>
      <c r="E18" s="10"/>
      <c r="F18" s="36"/>
      <c r="G18" s="33"/>
      <c r="H18" s="8"/>
      <c r="I18" s="16"/>
      <c r="J18" s="10"/>
      <c r="K18" s="36"/>
      <c r="L18" s="33"/>
      <c r="M18" s="8"/>
      <c r="N18" s="16"/>
      <c r="O18" s="10"/>
      <c r="P18" s="36"/>
      <c r="Q18" s="33"/>
      <c r="R18" s="8"/>
      <c r="S18" s="16"/>
      <c r="T18" s="10"/>
    </row>
    <row r="19" spans="1:20" x14ac:dyDescent="0.25">
      <c r="A19" s="1">
        <v>0.70833333333333337</v>
      </c>
      <c r="B19" s="33">
        <f>B17+4</f>
        <v>110</v>
      </c>
      <c r="C19" s="54" t="s">
        <v>59</v>
      </c>
      <c r="D19" s="16"/>
      <c r="E19" s="55" t="s">
        <v>59</v>
      </c>
      <c r="F19" s="36"/>
      <c r="G19" s="33"/>
      <c r="H19" s="8"/>
      <c r="I19" s="16"/>
      <c r="J19" s="10"/>
      <c r="K19" s="36"/>
      <c r="L19" s="33"/>
      <c r="M19" s="8"/>
      <c r="N19" s="16"/>
      <c r="O19" s="10"/>
      <c r="P19" s="36"/>
      <c r="Q19" s="33"/>
      <c r="R19" s="8"/>
      <c r="S19" s="16"/>
      <c r="T19" s="10"/>
    </row>
    <row r="20" spans="1:20" x14ac:dyDescent="0.25">
      <c r="B20" s="33"/>
      <c r="C20" s="13"/>
      <c r="D20" s="14"/>
      <c r="E20" s="15"/>
      <c r="F20" s="35"/>
      <c r="G20" s="25"/>
      <c r="H20" s="13"/>
      <c r="I20" s="14"/>
      <c r="J20" s="15"/>
      <c r="K20" s="35"/>
      <c r="L20" s="25"/>
      <c r="M20" s="13"/>
      <c r="N20" s="14"/>
      <c r="O20" s="15"/>
      <c r="P20" s="35"/>
      <c r="Q20" s="25"/>
      <c r="R20" s="13"/>
      <c r="S20" s="14"/>
      <c r="T20" s="15"/>
    </row>
    <row r="21" spans="1:20" x14ac:dyDescent="0.25">
      <c r="B21" s="31"/>
    </row>
  </sheetData>
  <mergeCells count="1">
    <mergeCell ref="A1:T1"/>
  </mergeCells>
  <pageMargins left="0.7" right="0.7" top="0.75" bottom="0.75" header="0.3" footer="0.3"/>
  <pageSetup paperSize="9" orientation="portrait" verticalDpi="429496729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83E1E-1BBC-4B10-8577-F5F8E4B23D0A}">
  <dimension ref="A1:H20"/>
  <sheetViews>
    <sheetView workbookViewId="0">
      <selection activeCell="I15" sqref="I15"/>
    </sheetView>
  </sheetViews>
  <sheetFormatPr defaultColWidth="11.42578125" defaultRowHeight="15" x14ac:dyDescent="0.25"/>
  <cols>
    <col min="2" max="2" width="5.28515625" style="26" customWidth="1"/>
    <col min="3" max="3" width="27.140625" bestFit="1" customWidth="1"/>
    <col min="5" max="5" width="26.42578125" bestFit="1" customWidth="1"/>
  </cols>
  <sheetData>
    <row r="1" spans="1:8" ht="21" x14ac:dyDescent="0.25">
      <c r="A1" s="187" t="s">
        <v>77</v>
      </c>
      <c r="B1" s="188"/>
      <c r="C1" s="188"/>
      <c r="D1" s="188"/>
      <c r="E1" s="188"/>
      <c r="F1" s="188"/>
      <c r="G1" s="188"/>
      <c r="H1" s="37"/>
    </row>
    <row r="2" spans="1:8" x14ac:dyDescent="0.25">
      <c r="D2" s="64" t="s">
        <v>70</v>
      </c>
    </row>
    <row r="3" spans="1:8" x14ac:dyDescent="0.25">
      <c r="B3" s="65"/>
      <c r="C3" s="17"/>
      <c r="D3" s="3" t="s">
        <v>71</v>
      </c>
      <c r="E3" s="4"/>
      <c r="F3" s="38"/>
      <c r="G3" s="38"/>
    </row>
    <row r="4" spans="1:8" x14ac:dyDescent="0.25">
      <c r="B4" s="66"/>
      <c r="C4" s="5"/>
      <c r="D4" s="6"/>
      <c r="E4" s="7"/>
    </row>
    <row r="5" spans="1:8" x14ac:dyDescent="0.25">
      <c r="A5" s="1">
        <v>0.375</v>
      </c>
      <c r="B5" s="67">
        <v>111</v>
      </c>
      <c r="C5" s="23" t="s">
        <v>7</v>
      </c>
      <c r="D5" s="68" t="s">
        <v>72</v>
      </c>
      <c r="E5" s="69" t="s">
        <v>7</v>
      </c>
      <c r="F5" s="36"/>
      <c r="G5" s="38"/>
    </row>
    <row r="6" spans="1:8" x14ac:dyDescent="0.25">
      <c r="B6" s="67"/>
      <c r="C6" s="8"/>
      <c r="D6" s="16"/>
      <c r="E6" s="10"/>
      <c r="F6" s="36"/>
      <c r="G6" s="38"/>
    </row>
    <row r="7" spans="1:8" x14ac:dyDescent="0.25">
      <c r="A7" s="1">
        <v>0.42708333333333331</v>
      </c>
      <c r="B7" s="67">
        <v>112</v>
      </c>
      <c r="C7" s="79" t="s">
        <v>8</v>
      </c>
      <c r="D7" s="80" t="s">
        <v>72</v>
      </c>
      <c r="E7" s="81" t="s">
        <v>8</v>
      </c>
      <c r="F7" s="36"/>
      <c r="G7" s="38"/>
    </row>
    <row r="8" spans="1:8" x14ac:dyDescent="0.25">
      <c r="B8" s="67"/>
      <c r="C8" s="8"/>
      <c r="D8" s="16"/>
      <c r="E8" s="10"/>
      <c r="F8" s="36"/>
      <c r="G8" s="38"/>
    </row>
    <row r="9" spans="1:8" x14ac:dyDescent="0.25">
      <c r="A9" s="1">
        <v>0.47916666666666669</v>
      </c>
      <c r="B9" s="67">
        <v>113</v>
      </c>
      <c r="C9" s="50" t="s">
        <v>6</v>
      </c>
      <c r="D9" s="82" t="s">
        <v>72</v>
      </c>
      <c r="E9" s="83" t="s">
        <v>6</v>
      </c>
      <c r="F9" s="36"/>
      <c r="G9" s="38"/>
    </row>
    <row r="10" spans="1:8" x14ac:dyDescent="0.25">
      <c r="B10" s="67"/>
      <c r="C10" s="192" t="s">
        <v>73</v>
      </c>
      <c r="D10" s="193"/>
      <c r="E10" s="194"/>
      <c r="F10" s="36"/>
      <c r="G10" s="38"/>
    </row>
    <row r="11" spans="1:8" x14ac:dyDescent="0.25">
      <c r="A11" s="1"/>
      <c r="B11" s="67"/>
      <c r="C11" s="192"/>
      <c r="D11" s="193"/>
      <c r="E11" s="194"/>
      <c r="F11" s="36"/>
      <c r="G11" s="38"/>
    </row>
    <row r="12" spans="1:8" x14ac:dyDescent="0.25">
      <c r="B12" s="67"/>
      <c r="C12" s="192"/>
      <c r="D12" s="193"/>
      <c r="E12" s="194"/>
      <c r="F12" s="36"/>
      <c r="G12" s="38"/>
    </row>
    <row r="13" spans="1:8" x14ac:dyDescent="0.25">
      <c r="A13" s="1">
        <v>0.5625</v>
      </c>
      <c r="B13" s="67">
        <v>114</v>
      </c>
      <c r="C13" s="54" t="s">
        <v>74</v>
      </c>
      <c r="D13" s="71" t="s">
        <v>72</v>
      </c>
      <c r="E13" s="72" t="s">
        <v>74</v>
      </c>
      <c r="F13" s="36"/>
      <c r="G13" s="38"/>
    </row>
    <row r="14" spans="1:8" x14ac:dyDescent="0.25">
      <c r="B14" s="67"/>
      <c r="C14" s="8"/>
      <c r="D14" s="16"/>
      <c r="E14" s="10"/>
      <c r="F14" s="36"/>
      <c r="G14" s="38"/>
    </row>
    <row r="15" spans="1:8" x14ac:dyDescent="0.25">
      <c r="A15" s="1">
        <v>0.61458333333333337</v>
      </c>
      <c r="B15" s="67">
        <v>115</v>
      </c>
      <c r="C15" s="77" t="s">
        <v>75</v>
      </c>
      <c r="D15" s="73" t="s">
        <v>72</v>
      </c>
      <c r="E15" s="78" t="s">
        <v>75</v>
      </c>
      <c r="F15" s="36"/>
      <c r="G15" s="38"/>
    </row>
    <row r="16" spans="1:8" x14ac:dyDescent="0.25">
      <c r="B16" s="67"/>
      <c r="C16" s="8"/>
      <c r="D16" s="16"/>
      <c r="E16" s="10"/>
      <c r="F16" s="36"/>
      <c r="G16" s="38"/>
    </row>
    <row r="17" spans="1:7" x14ac:dyDescent="0.25">
      <c r="A17" s="1">
        <v>0.66666666666666663</v>
      </c>
      <c r="B17" s="70">
        <v>116</v>
      </c>
      <c r="C17" s="74" t="s">
        <v>76</v>
      </c>
      <c r="D17" s="75" t="s">
        <v>72</v>
      </c>
      <c r="E17" s="76" t="s">
        <v>76</v>
      </c>
      <c r="F17" s="36"/>
      <c r="G17" s="38"/>
    </row>
    <row r="20" spans="1:7" x14ac:dyDescent="0.25">
      <c r="A20" s="1"/>
    </row>
  </sheetData>
  <mergeCells count="2">
    <mergeCell ref="A1:G1"/>
    <mergeCell ref="C10:E12"/>
  </mergeCells>
  <pageMargins left="0.7" right="0.7" top="0.75" bottom="0.75" header="0.3" footer="0.3"/>
  <pageSetup paperSize="9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Teams</vt:lpstr>
      <vt:lpstr>Sunday 28th</vt:lpstr>
      <vt:lpstr>Monday 29th</vt:lpstr>
      <vt:lpstr>Tuesday 30th</vt:lpstr>
      <vt:lpstr>Wednesday 31st</vt:lpstr>
      <vt:lpstr>'Monday 29th'!Print_Area</vt:lpstr>
      <vt:lpstr>'Sunday 28th'!Print_Area</vt:lpstr>
      <vt:lpstr>'Tuesday 30th'!Print_Area</vt:lpstr>
      <vt:lpstr>'Wednesday 31st'!Print_Area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hagenluc</dc:creator>
  <cp:lastModifiedBy>Tom</cp:lastModifiedBy>
  <cp:lastPrinted>2019-05-30T10:39:18Z</cp:lastPrinted>
  <dcterms:created xsi:type="dcterms:W3CDTF">2010-04-19T07:29:37Z</dcterms:created>
  <dcterms:modified xsi:type="dcterms:W3CDTF">2019-07-21T09:37:16Z</dcterms:modified>
</cp:coreProperties>
</file>